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erver\общая\прайс лист\"/>
    </mc:Choice>
  </mc:AlternateContent>
  <xr:revisionPtr revIDLastSave="0" documentId="13_ncr:1_{7FF772F9-A7A0-4654-ACB9-F0FF376A77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ФАЙЛ ЗАЯВ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/zKYJoEVejVdI0krKGUy9yIQzb34vhvbmR2KefGwKZA="/>
    </ext>
  </extLst>
</workbook>
</file>

<file path=xl/calcChain.xml><?xml version="1.0" encoding="utf-8"?>
<calcChain xmlns="http://schemas.openxmlformats.org/spreadsheetml/2006/main">
  <c r="J234" i="2" l="1"/>
  <c r="L234" i="2" s="1"/>
  <c r="J308" i="2" l="1"/>
  <c r="L308" i="2" s="1"/>
  <c r="J307" i="2"/>
  <c r="L307" i="2" s="1"/>
  <c r="J306" i="2"/>
  <c r="L306" i="2" s="1"/>
  <c r="J334" i="2"/>
  <c r="L334" i="2" s="1"/>
  <c r="J333" i="2"/>
  <c r="L333" i="2" s="1"/>
  <c r="J267" i="2"/>
  <c r="L267" i="2" s="1"/>
  <c r="J269" i="2"/>
  <c r="L269" i="2" s="1"/>
  <c r="J268" i="2"/>
  <c r="J144" i="2"/>
  <c r="L144" i="2" s="1"/>
  <c r="J140" i="2"/>
  <c r="L140" i="2" s="1"/>
  <c r="J139" i="2"/>
  <c r="L139" i="2" s="1"/>
  <c r="I9" i="2"/>
  <c r="I65" i="2"/>
  <c r="I64" i="2"/>
  <c r="I63" i="2"/>
  <c r="I62" i="2"/>
  <c r="I61" i="2"/>
  <c r="I60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I27" i="2"/>
  <c r="I26" i="2"/>
  <c r="I19" i="2"/>
  <c r="I24" i="2"/>
  <c r="I23" i="2"/>
  <c r="I22" i="2"/>
  <c r="I21" i="2"/>
  <c r="I17" i="2"/>
  <c r="I16" i="2"/>
  <c r="I15" i="2"/>
  <c r="I14" i="2"/>
  <c r="I13" i="2"/>
  <c r="I12" i="2"/>
  <c r="I11" i="2"/>
  <c r="I10" i="2"/>
  <c r="I7" i="2"/>
  <c r="I6" i="2"/>
  <c r="I5" i="2"/>
  <c r="J91" i="2" l="1"/>
  <c r="L91" i="2" s="1"/>
  <c r="J146" i="2"/>
  <c r="L146" i="2" s="1"/>
  <c r="J136" i="2"/>
  <c r="L136" i="2" s="1"/>
  <c r="J107" i="2"/>
  <c r="L107" i="2" s="1"/>
  <c r="J109" i="2"/>
  <c r="L109" i="2" s="1"/>
  <c r="J108" i="2"/>
  <c r="L108" i="2" s="1"/>
  <c r="J319" i="2"/>
  <c r="L319" i="2" s="1"/>
  <c r="J318" i="2"/>
  <c r="L318" i="2" s="1"/>
  <c r="J305" i="2"/>
  <c r="L305" i="2" s="1"/>
  <c r="J304" i="2"/>
  <c r="L304" i="2" s="1"/>
  <c r="J239" i="2"/>
  <c r="L239" i="2" s="1"/>
  <c r="J238" i="2"/>
  <c r="L238" i="2" s="1"/>
  <c r="J222" i="2"/>
  <c r="L222" i="2" s="1"/>
  <c r="J221" i="2"/>
  <c r="L221" i="2" s="1"/>
  <c r="J332" i="2"/>
  <c r="L332" i="2" s="1"/>
  <c r="J115" i="2" l="1"/>
  <c r="L115" i="2" s="1"/>
  <c r="J114" i="2"/>
  <c r="L114" i="2" s="1"/>
  <c r="J148" i="2"/>
  <c r="L148" i="2" s="1"/>
  <c r="J147" i="2"/>
  <c r="L147" i="2" s="1"/>
  <c r="J145" i="2"/>
  <c r="L145" i="2" s="1"/>
  <c r="J138" i="2"/>
  <c r="L138" i="2" s="1"/>
  <c r="J137" i="2"/>
  <c r="L137" i="2" s="1"/>
  <c r="J142" i="2"/>
  <c r="L142" i="2" s="1"/>
  <c r="J143" i="2"/>
  <c r="L143" i="2" s="1"/>
  <c r="J141" i="2"/>
  <c r="L141" i="2" s="1"/>
  <c r="J132" i="2"/>
  <c r="L132" i="2" s="1"/>
  <c r="J133" i="2"/>
  <c r="L133" i="2" s="1"/>
  <c r="J134" i="2"/>
  <c r="L134" i="2" s="1"/>
  <c r="J135" i="2"/>
  <c r="L135" i="2" s="1"/>
  <c r="J131" i="2"/>
  <c r="L131" i="2" s="1"/>
  <c r="J324" i="2"/>
  <c r="L324" i="2" s="1"/>
  <c r="J325" i="2"/>
  <c r="L325" i="2" s="1"/>
  <c r="J326" i="2"/>
  <c r="L326" i="2" s="1"/>
  <c r="J327" i="2"/>
  <c r="L327" i="2" s="1"/>
  <c r="J328" i="2"/>
  <c r="L328" i="2" s="1"/>
  <c r="J329" i="2"/>
  <c r="L329" i="2" s="1"/>
  <c r="J330" i="2"/>
  <c r="L330" i="2" s="1"/>
  <c r="J323" i="2"/>
  <c r="L323" i="2" s="1"/>
  <c r="J212" i="2"/>
  <c r="L212" i="2" s="1"/>
  <c r="J211" i="2"/>
  <c r="L211" i="2" s="1"/>
  <c r="J129" i="2"/>
  <c r="L129" i="2" s="1"/>
  <c r="J128" i="2"/>
  <c r="L128" i="2" s="1"/>
  <c r="J127" i="2"/>
  <c r="L127" i="2" s="1"/>
  <c r="J126" i="2"/>
  <c r="L126" i="2" s="1"/>
  <c r="J337" i="2" l="1"/>
  <c r="L337" i="2" s="1"/>
  <c r="J176" i="2" l="1"/>
  <c r="L176" i="2" s="1"/>
  <c r="J336" i="2"/>
  <c r="L336" i="2" s="1"/>
  <c r="J322" i="2"/>
  <c r="L322" i="2" s="1"/>
  <c r="J321" i="2"/>
  <c r="L321" i="2" s="1"/>
  <c r="J317" i="2"/>
  <c r="L317" i="2" s="1"/>
  <c r="J316" i="2"/>
  <c r="L316" i="2" s="1"/>
  <c r="J315" i="2"/>
  <c r="L315" i="2" s="1"/>
  <c r="J314" i="2"/>
  <c r="L314" i="2" s="1"/>
  <c r="J313" i="2"/>
  <c r="L313" i="2" s="1"/>
  <c r="J312" i="2"/>
  <c r="L312" i="2" s="1"/>
  <c r="J311" i="2"/>
  <c r="L311" i="2" s="1"/>
  <c r="J310" i="2"/>
  <c r="L310" i="2" s="1"/>
  <c r="J303" i="2"/>
  <c r="L303" i="2" s="1"/>
  <c r="J302" i="2"/>
  <c r="L302" i="2" s="1"/>
  <c r="J301" i="2"/>
  <c r="L301" i="2" s="1"/>
  <c r="J300" i="2"/>
  <c r="L300" i="2" s="1"/>
  <c r="J299" i="2"/>
  <c r="L299" i="2" s="1"/>
  <c r="J298" i="2"/>
  <c r="L298" i="2" s="1"/>
  <c r="J297" i="2"/>
  <c r="L297" i="2" s="1"/>
  <c r="J296" i="2"/>
  <c r="L296" i="2" s="1"/>
  <c r="J294" i="2"/>
  <c r="L294" i="2" s="1"/>
  <c r="J293" i="2"/>
  <c r="L293" i="2" s="1"/>
  <c r="J292" i="2"/>
  <c r="L292" i="2" s="1"/>
  <c r="J291" i="2"/>
  <c r="L291" i="2" s="1"/>
  <c r="J289" i="2"/>
  <c r="L289" i="2" s="1"/>
  <c r="J288" i="2"/>
  <c r="L288" i="2" s="1"/>
  <c r="J287" i="2"/>
  <c r="L287" i="2" s="1"/>
  <c r="J286" i="2"/>
  <c r="L286" i="2" s="1"/>
  <c r="J285" i="2"/>
  <c r="L285" i="2" s="1"/>
  <c r="J284" i="2"/>
  <c r="L284" i="2" s="1"/>
  <c r="J283" i="2"/>
  <c r="L283" i="2" s="1"/>
  <c r="J282" i="2"/>
  <c r="L282" i="2" s="1"/>
  <c r="J281" i="2"/>
  <c r="L281" i="2" s="1"/>
  <c r="J280" i="2"/>
  <c r="L280" i="2" s="1"/>
  <c r="J279" i="2"/>
  <c r="L279" i="2" s="1"/>
  <c r="J278" i="2"/>
  <c r="L278" i="2" s="1"/>
  <c r="J277" i="2"/>
  <c r="L277" i="2" s="1"/>
  <c r="J276" i="2"/>
  <c r="L276" i="2" s="1"/>
  <c r="J275" i="2"/>
  <c r="L275" i="2" s="1"/>
  <c r="J274" i="2"/>
  <c r="L274" i="2" s="1"/>
  <c r="J273" i="2"/>
  <c r="L273" i="2" s="1"/>
  <c r="J272" i="2"/>
  <c r="L272" i="2" s="1"/>
  <c r="J270" i="2"/>
  <c r="L270" i="2" s="1"/>
  <c r="L268" i="2"/>
  <c r="J266" i="2"/>
  <c r="L266" i="2" s="1"/>
  <c r="J265" i="2"/>
  <c r="L265" i="2" s="1"/>
  <c r="J263" i="2"/>
  <c r="L263" i="2" s="1"/>
  <c r="J262" i="2"/>
  <c r="L262" i="2" s="1"/>
  <c r="J261" i="2"/>
  <c r="L261" i="2" s="1"/>
  <c r="J260" i="2"/>
  <c r="L260" i="2" s="1"/>
  <c r="J258" i="2"/>
  <c r="L258" i="2" s="1"/>
  <c r="J257" i="2"/>
  <c r="L257" i="2" s="1"/>
  <c r="J256" i="2"/>
  <c r="L256" i="2" s="1"/>
  <c r="J255" i="2"/>
  <c r="L255" i="2" s="1"/>
  <c r="J254" i="2"/>
  <c r="L254" i="2" s="1"/>
  <c r="J253" i="2"/>
  <c r="L253" i="2" s="1"/>
  <c r="J252" i="2"/>
  <c r="L252" i="2" s="1"/>
  <c r="J251" i="2"/>
  <c r="L251" i="2" s="1"/>
  <c r="J250" i="2"/>
  <c r="L250" i="2" s="1"/>
  <c r="J249" i="2"/>
  <c r="L249" i="2" s="1"/>
  <c r="J248" i="2"/>
  <c r="L248" i="2" s="1"/>
  <c r="J247" i="2"/>
  <c r="L247" i="2" s="1"/>
  <c r="J246" i="2"/>
  <c r="L246" i="2" s="1"/>
  <c r="J245" i="2"/>
  <c r="L245" i="2" s="1"/>
  <c r="J244" i="2"/>
  <c r="L244" i="2" s="1"/>
  <c r="J243" i="2"/>
  <c r="L243" i="2" s="1"/>
  <c r="J242" i="2"/>
  <c r="L242" i="2" s="1"/>
  <c r="J241" i="2"/>
  <c r="L241" i="2" s="1"/>
  <c r="J236" i="2"/>
  <c r="L236" i="2" s="1"/>
  <c r="J235" i="2"/>
  <c r="L235" i="2" s="1"/>
  <c r="J233" i="2"/>
  <c r="L233" i="2" s="1"/>
  <c r="J232" i="2"/>
  <c r="L232" i="2" s="1"/>
  <c r="J231" i="2"/>
  <c r="L231" i="2" s="1"/>
  <c r="J230" i="2"/>
  <c r="L230" i="2" s="1"/>
  <c r="J229" i="2"/>
  <c r="L229" i="2" s="1"/>
  <c r="J228" i="2"/>
  <c r="L228" i="2" s="1"/>
  <c r="J226" i="2"/>
  <c r="L226" i="2" s="1"/>
  <c r="J225" i="2"/>
  <c r="L225" i="2" s="1"/>
  <c r="J224" i="2"/>
  <c r="L224" i="2" s="1"/>
  <c r="J223" i="2"/>
  <c r="L223" i="2" s="1"/>
  <c r="J220" i="2"/>
  <c r="L220" i="2" s="1"/>
  <c r="J219" i="2"/>
  <c r="L219" i="2" s="1"/>
  <c r="J218" i="2"/>
  <c r="L218" i="2" s="1"/>
  <c r="J217" i="2"/>
  <c r="L217" i="2" s="1"/>
  <c r="J216" i="2"/>
  <c r="L216" i="2" s="1"/>
  <c r="J215" i="2"/>
  <c r="L215" i="2" s="1"/>
  <c r="J214" i="2"/>
  <c r="L214" i="2" s="1"/>
  <c r="J213" i="2"/>
  <c r="L213" i="2" s="1"/>
  <c r="J210" i="2"/>
  <c r="L210" i="2" s="1"/>
  <c r="J205" i="2"/>
  <c r="L205" i="2" s="1"/>
  <c r="J204" i="2"/>
  <c r="L204" i="2" s="1"/>
  <c r="J203" i="2"/>
  <c r="L203" i="2" s="1"/>
  <c r="J202" i="2"/>
  <c r="L202" i="2" s="1"/>
  <c r="J201" i="2"/>
  <c r="L201" i="2" s="1"/>
  <c r="J200" i="2"/>
  <c r="L200" i="2" s="1"/>
  <c r="J199" i="2"/>
  <c r="L199" i="2" s="1"/>
  <c r="J198" i="2"/>
  <c r="L198" i="2" s="1"/>
  <c r="J197" i="2"/>
  <c r="L197" i="2" s="1"/>
  <c r="J196" i="2"/>
  <c r="L196" i="2" s="1"/>
  <c r="J195" i="2"/>
  <c r="L195" i="2" s="1"/>
  <c r="J194" i="2"/>
  <c r="L194" i="2" s="1"/>
  <c r="J193" i="2"/>
  <c r="L193" i="2" s="1"/>
  <c r="J192" i="2"/>
  <c r="L192" i="2" s="1"/>
  <c r="J191" i="2"/>
  <c r="L191" i="2" s="1"/>
  <c r="J190" i="2"/>
  <c r="L190" i="2" s="1"/>
  <c r="J189" i="2"/>
  <c r="L189" i="2" s="1"/>
  <c r="J188" i="2"/>
  <c r="L188" i="2" s="1"/>
  <c r="J187" i="2"/>
  <c r="L187" i="2" s="1"/>
  <c r="J186" i="2"/>
  <c r="L186" i="2" s="1"/>
  <c r="J185" i="2"/>
  <c r="L185" i="2" s="1"/>
  <c r="J184" i="2"/>
  <c r="L184" i="2" s="1"/>
  <c r="J183" i="2"/>
  <c r="L183" i="2" s="1"/>
  <c r="J182" i="2"/>
  <c r="L182" i="2" s="1"/>
  <c r="J181" i="2"/>
  <c r="L181" i="2" s="1"/>
  <c r="J180" i="2"/>
  <c r="L180" i="2" s="1"/>
  <c r="J179" i="2"/>
  <c r="L179" i="2" s="1"/>
  <c r="J178" i="2"/>
  <c r="L178" i="2" s="1"/>
  <c r="J174" i="2"/>
  <c r="L174" i="2" s="1"/>
  <c r="J173" i="2"/>
  <c r="L173" i="2" s="1"/>
  <c r="J172" i="2"/>
  <c r="L172" i="2" s="1"/>
  <c r="J171" i="2"/>
  <c r="L171" i="2" s="1"/>
  <c r="J170" i="2"/>
  <c r="L170" i="2" s="1"/>
  <c r="J169" i="2"/>
  <c r="L169" i="2" s="1"/>
  <c r="J168" i="2"/>
  <c r="L168" i="2" s="1"/>
  <c r="J167" i="2"/>
  <c r="L167" i="2" s="1"/>
  <c r="J166" i="2"/>
  <c r="L166" i="2" s="1"/>
  <c r="J165" i="2"/>
  <c r="L165" i="2" s="1"/>
  <c r="J164" i="2"/>
  <c r="L164" i="2" s="1"/>
  <c r="J163" i="2"/>
  <c r="L163" i="2" s="1"/>
  <c r="J162" i="2"/>
  <c r="L162" i="2" s="1"/>
  <c r="J161" i="2"/>
  <c r="L161" i="2" s="1"/>
  <c r="J160" i="2"/>
  <c r="L160" i="2" s="1"/>
  <c r="J159" i="2"/>
  <c r="L159" i="2" s="1"/>
  <c r="J158" i="2"/>
  <c r="L158" i="2" s="1"/>
  <c r="J157" i="2"/>
  <c r="L157" i="2" s="1"/>
  <c r="J156" i="2"/>
  <c r="L156" i="2" s="1"/>
  <c r="J155" i="2"/>
  <c r="L155" i="2" s="1"/>
  <c r="J154" i="2"/>
  <c r="L154" i="2" s="1"/>
  <c r="J153" i="2"/>
  <c r="L153" i="2" s="1"/>
  <c r="J152" i="2"/>
  <c r="L152" i="2" s="1"/>
  <c r="J151" i="2"/>
  <c r="L151" i="2" s="1"/>
  <c r="J150" i="2"/>
  <c r="L150" i="2" s="1"/>
  <c r="J338" i="2"/>
  <c r="L338" i="2" s="1"/>
  <c r="L209" i="2"/>
  <c r="L208" i="2"/>
  <c r="L207" i="2"/>
  <c r="L206" i="2"/>
  <c r="J105" i="2" l="1"/>
  <c r="L105" i="2" s="1"/>
  <c r="J104" i="2"/>
  <c r="L104" i="2" s="1"/>
  <c r="J103" i="2"/>
  <c r="L103" i="2" s="1"/>
  <c r="J102" i="2"/>
  <c r="L102" i="2" s="1"/>
  <c r="J100" i="2"/>
  <c r="L100" i="2" s="1"/>
  <c r="J99" i="2"/>
  <c r="L99" i="2" s="1"/>
  <c r="J98" i="2"/>
  <c r="L98" i="2" s="1"/>
  <c r="J97" i="2"/>
  <c r="L97" i="2" s="1"/>
  <c r="J96" i="2"/>
  <c r="L96" i="2" s="1"/>
  <c r="J95" i="2"/>
  <c r="L95" i="2" s="1"/>
  <c r="J94" i="2"/>
  <c r="L94" i="2" s="1"/>
  <c r="J93" i="2"/>
  <c r="L93" i="2" s="1"/>
  <c r="J86" i="2" l="1"/>
  <c r="L86" i="2" s="1"/>
  <c r="J125" i="2" l="1"/>
  <c r="L125" i="2" s="1"/>
  <c r="J116" i="2" l="1"/>
  <c r="L116" i="2" s="1"/>
  <c r="J121" i="2"/>
  <c r="L121" i="2" s="1"/>
  <c r="J111" i="2"/>
  <c r="L111" i="2" s="1"/>
  <c r="J122" i="2"/>
  <c r="L122" i="2" s="1"/>
  <c r="J113" i="2"/>
  <c r="L113" i="2" s="1"/>
  <c r="J112" i="2"/>
  <c r="L112" i="2" s="1"/>
  <c r="J117" i="2"/>
  <c r="L117" i="2" s="1"/>
  <c r="J123" i="2"/>
  <c r="L123" i="2" s="1"/>
  <c r="J119" i="2"/>
  <c r="L119" i="2" s="1"/>
  <c r="J118" i="2"/>
  <c r="L118" i="2" s="1"/>
  <c r="J124" i="2"/>
  <c r="L124" i="2" s="1"/>
  <c r="J120" i="2"/>
  <c r="L120" i="2" s="1"/>
  <c r="J90" i="2"/>
  <c r="L90" i="2" s="1"/>
  <c r="J89" i="2"/>
  <c r="L89" i="2" s="1"/>
  <c r="J7" i="2" l="1"/>
  <c r="L7" i="2" s="1"/>
  <c r="J6" i="2"/>
  <c r="J5" i="2"/>
  <c r="J73" i="2"/>
  <c r="J74" i="2"/>
  <c r="L74" i="2" s="1"/>
  <c r="J72" i="2"/>
  <c r="L72" i="2" s="1"/>
  <c r="J71" i="2"/>
  <c r="J21" i="2"/>
  <c r="L71" i="2" l="1"/>
  <c r="L73" i="2"/>
  <c r="L5" i="2"/>
  <c r="L6" i="2"/>
  <c r="L21" i="2"/>
  <c r="J88" i="2" l="1"/>
  <c r="J81" i="2"/>
  <c r="L81" i="2" l="1"/>
  <c r="L88" i="2"/>
  <c r="J79" i="2"/>
  <c r="L79" i="2" s="1"/>
  <c r="J87" i="2"/>
  <c r="J85" i="2"/>
  <c r="J84" i="2"/>
  <c r="J83" i="2"/>
  <c r="L83" i="2" s="1"/>
  <c r="J82" i="2"/>
  <c r="J80" i="2"/>
  <c r="J78" i="2"/>
  <c r="J77" i="2"/>
  <c r="J76" i="2"/>
  <c r="J75" i="2"/>
  <c r="J70" i="2"/>
  <c r="J69" i="2"/>
  <c r="J68" i="2"/>
  <c r="J67" i="2"/>
  <c r="L67" i="2" l="1"/>
  <c r="L77" i="2"/>
  <c r="L69" i="2"/>
  <c r="L75" i="2"/>
  <c r="L80" i="2"/>
  <c r="L85" i="2"/>
  <c r="L70" i="2"/>
  <c r="L76" i="2"/>
  <c r="L82" i="2"/>
  <c r="L87" i="2"/>
  <c r="L68" i="2"/>
  <c r="L78" i="2"/>
  <c r="L84" i="2"/>
  <c r="J37" i="2" l="1"/>
  <c r="L37" i="2" s="1"/>
  <c r="J13" i="2"/>
  <c r="L13" i="2" s="1"/>
  <c r="J45" i="2"/>
  <c r="L45" i="2" s="1"/>
  <c r="J56" i="2"/>
  <c r="L56" i="2" s="1"/>
  <c r="J23" i="2"/>
  <c r="L23" i="2" s="1"/>
  <c r="J38" i="2"/>
  <c r="L38" i="2" s="1"/>
  <c r="J43" i="2"/>
  <c r="L43" i="2" s="1"/>
  <c r="J36" i="2"/>
  <c r="L36" i="2" s="1"/>
  <c r="J19" i="2"/>
  <c r="L19" i="2" s="1"/>
  <c r="J49" i="2"/>
  <c r="L49" i="2" s="1"/>
  <c r="J33" i="2"/>
  <c r="L33" i="2" s="1"/>
  <c r="J15" i="2"/>
  <c r="L15" i="2" s="1"/>
  <c r="J34" i="2"/>
  <c r="L34" i="2" s="1"/>
  <c r="J10" i="2"/>
  <c r="L10" i="2" s="1"/>
  <c r="J50" i="2"/>
  <c r="L50" i="2" s="1"/>
  <c r="J55" i="2"/>
  <c r="L55" i="2" s="1"/>
  <c r="J32" i="2"/>
  <c r="L32" i="2" s="1"/>
  <c r="J41" i="2"/>
  <c r="L41" i="2" s="1"/>
  <c r="J11" i="2"/>
  <c r="L11" i="2" s="1"/>
  <c r="J29" i="2"/>
  <c r="L29" i="2" s="1"/>
  <c r="J54" i="2"/>
  <c r="L54" i="2" s="1"/>
  <c r="J39" i="2"/>
  <c r="L39" i="2" s="1"/>
  <c r="J58" i="2"/>
  <c r="L58" i="2" s="1"/>
  <c r="J44" i="2"/>
  <c r="L44" i="2" s="1"/>
  <c r="J57" i="2"/>
  <c r="L57" i="2" s="1"/>
  <c r="J46" i="2"/>
  <c r="L46" i="2" s="1"/>
  <c r="J14" i="2"/>
  <c r="L14" i="2" s="1"/>
  <c r="J63" i="2" l="1"/>
  <c r="L63" i="2" s="1"/>
  <c r="J62" i="2"/>
  <c r="L62" i="2" s="1"/>
  <c r="J61" i="2"/>
  <c r="L61" i="2" s="1"/>
  <c r="J65" i="2"/>
  <c r="L65" i="2" s="1"/>
  <c r="J64" i="2"/>
  <c r="L64" i="2" s="1"/>
  <c r="J9" i="2"/>
  <c r="L9" i="2" s="1"/>
  <c r="J17" i="2"/>
  <c r="L17" i="2" s="1"/>
  <c r="J47" i="2"/>
  <c r="L47" i="2" s="1"/>
  <c r="J31" i="2"/>
  <c r="L31" i="2" s="1"/>
  <c r="J24" i="2"/>
  <c r="L24" i="2" s="1"/>
  <c r="J16" i="2"/>
  <c r="L16" i="2" s="1"/>
  <c r="J22" i="2"/>
  <c r="L22" i="2" s="1"/>
  <c r="J12" i="2"/>
  <c r="L12" i="2" s="1"/>
  <c r="J51" i="2"/>
  <c r="L51" i="2" s="1"/>
  <c r="J40" i="2"/>
  <c r="L40" i="2" s="1"/>
  <c r="J52" i="2"/>
  <c r="L52" i="2" s="1"/>
  <c r="J53" i="2"/>
  <c r="L53" i="2" s="1"/>
  <c r="J28" i="2"/>
  <c r="L28" i="2" s="1"/>
  <c r="J27" i="2"/>
  <c r="L27" i="2" s="1"/>
  <c r="J26" i="2"/>
  <c r="L26" i="2" s="1"/>
  <c r="J48" i="2"/>
  <c r="L48" i="2" s="1"/>
  <c r="J60" i="2"/>
  <c r="L60" i="2" s="1"/>
  <c r="J30" i="2"/>
  <c r="L30" i="2" s="1"/>
  <c r="L339" i="2" l="1"/>
  <c r="L2" i="2" s="1"/>
</calcChain>
</file>

<file path=xl/sharedStrings.xml><?xml version="1.0" encoding="utf-8"?>
<sst xmlns="http://schemas.openxmlformats.org/spreadsheetml/2006/main" count="675" uniqueCount="453">
  <si>
    <t>№</t>
  </si>
  <si>
    <t>Наименование товара</t>
  </si>
  <si>
    <t>Вес</t>
  </si>
  <si>
    <t>Кол-во в упак.</t>
  </si>
  <si>
    <t>Цена с НДС 20%</t>
  </si>
  <si>
    <t>Очиститель монтажной пены  (изг. Россия)</t>
  </si>
  <si>
    <t>Очиститель LARGOMIX 500 мл</t>
  </si>
  <si>
    <t>Герметики (изг. Кыргыстан)</t>
  </si>
  <si>
    <t>Герметик акриловый LARGOMIX 280 мл белый</t>
  </si>
  <si>
    <t>Герметик силиконовый LARGOMIX нейтральный прозрачный 280мл</t>
  </si>
  <si>
    <t>Жидкие гвозди (изг. Кыргыстан)</t>
  </si>
  <si>
    <t>Жидкие гвозди универсальные белые LARGOMIX 280мл акриловые</t>
  </si>
  <si>
    <t>Жидкие гвозди универсальные бежевый LARGOMIX 280мл акриловые</t>
  </si>
  <si>
    <t>Жидкие гвозди сверхпрочный белые LARGOMIX 280мл акриловые</t>
  </si>
  <si>
    <t>Клей герметик LARGOMIX влагостойкий, для аквариумов прозрачный 280мл</t>
  </si>
  <si>
    <t>Клей герметик LARGOMIX для зеркал и тяжелых конструкций прозрачный 280 мл</t>
  </si>
  <si>
    <t>Терки для штукатурки полиуретановые PUTECH (РФ)</t>
  </si>
  <si>
    <t>Полутерок PUTECH 110*600мм</t>
  </si>
  <si>
    <t>Полутерок PUTECH 110*600мм облегченный</t>
  </si>
  <si>
    <t>Полутерок PUTECH 120*1000мм</t>
  </si>
  <si>
    <t>Полутерок PUTECH 120*1200мм</t>
  </si>
  <si>
    <t>Полутерок PUTECH 120*1400мм</t>
  </si>
  <si>
    <t>Полутерок PUTECH 120*800мм</t>
  </si>
  <si>
    <t>Полутерок PUTECH 120*800мм облегченный</t>
  </si>
  <si>
    <t>Полутерок PUTECH 140*700мм</t>
  </si>
  <si>
    <t>Полутерок PUTECH 140*700мм облегченный</t>
  </si>
  <si>
    <t>Полутерок PUTECH 170*600мм</t>
  </si>
  <si>
    <t>Полутерок PUTECH 170*600мм облегченный</t>
  </si>
  <si>
    <t>Терка PUTECH 140*230мм облегченный</t>
  </si>
  <si>
    <t>Терка PUTECH 140*280мм</t>
  </si>
  <si>
    <t>Терка PUTECH 140*280мм облегченный</t>
  </si>
  <si>
    <t>Терка PUTECH 180*320мм</t>
  </si>
  <si>
    <t>Терка PUTECH 180*320мм облегченный</t>
  </si>
  <si>
    <t>1 л</t>
  </si>
  <si>
    <t>Супер клей гель "NAVR" 3 гр., блист. 24 шт.</t>
  </si>
  <si>
    <t>Супер клей «Navr 505» 5гр., кор. 36 шт.</t>
  </si>
  <si>
    <t>Супер клей «Navr 505» 5гр., блист. 16 шт.</t>
  </si>
  <si>
    <t>Клей специальный "NAVR Обувной" 30 мл, блист. 12 шт.</t>
  </si>
  <si>
    <t>30 мл</t>
  </si>
  <si>
    <t>Клей специальный "NAVR Резиновый" 30 мл, блист. 12 шт.</t>
  </si>
  <si>
    <t>Клей универсальный "NAVR Прозрачный" 30 мл, блист. 12 шт.</t>
  </si>
  <si>
    <t>Клей универсальный  "NAVR Гель" 30 мл, блист. 12 шт.</t>
  </si>
  <si>
    <t>Клей контактный  "NAVR Универсальный" 30 мл, блист. 12 шт.</t>
  </si>
  <si>
    <t>Клей эпоксидный «NAVR» 6мл, блист. 12 шт.</t>
  </si>
  <si>
    <t>6 мл</t>
  </si>
  <si>
    <t>Средство удаления клея «NAVR антиклей» 3гр, блист. 24 шт.</t>
  </si>
  <si>
    <t>Клеевые стержни NAVR" 11*200мм, хеддер, 6 шт.</t>
  </si>
  <si>
    <t>Клеевые стержни NAVR" 11*200мм, хеддер, 12 шт.</t>
  </si>
  <si>
    <t>Суперклей + Антиклей "NAVR" 3+3 гр.</t>
  </si>
  <si>
    <t>Клей универсальный "NAVR Прозрачный" 750 мл, ж/банка</t>
  </si>
  <si>
    <t>0,75 л</t>
  </si>
  <si>
    <t>Клей универсальный "NAVR 88" 30 мл, блист. 12 шт.</t>
  </si>
  <si>
    <t>артикул</t>
  </si>
  <si>
    <t>штрихкод</t>
  </si>
  <si>
    <t>Заявка шт.</t>
  </si>
  <si>
    <t>Сумма заявки с НДС</t>
  </si>
  <si>
    <t>LRX001</t>
  </si>
  <si>
    <t>4607134271458</t>
  </si>
  <si>
    <t>LRX002</t>
  </si>
  <si>
    <t>4607134271397</t>
  </si>
  <si>
    <t>LRX016</t>
  </si>
  <si>
    <t>4607134272851</t>
  </si>
  <si>
    <t>LRX003</t>
  </si>
  <si>
    <t>4607134271564</t>
  </si>
  <si>
    <t>LRX004</t>
  </si>
  <si>
    <t>4607134271380</t>
  </si>
  <si>
    <t>LRX017</t>
  </si>
  <si>
    <t>4607134271588</t>
  </si>
  <si>
    <t>LRX005</t>
  </si>
  <si>
    <t>4607134272493</t>
  </si>
  <si>
    <t>LRX019</t>
  </si>
  <si>
    <t>4607134272912</t>
  </si>
  <si>
    <t>LRX006</t>
  </si>
  <si>
    <t>4607134272424</t>
  </si>
  <si>
    <t>LRX007</t>
  </si>
  <si>
    <t>5060279870136</t>
  </si>
  <si>
    <t>LRX008</t>
  </si>
  <si>
    <t>4700040372537</t>
  </si>
  <si>
    <t>LRX009</t>
  </si>
  <si>
    <t>4700040372568</t>
  </si>
  <si>
    <t>LRX010</t>
  </si>
  <si>
    <t>4700040372575</t>
  </si>
  <si>
    <t>LRX011</t>
  </si>
  <si>
    <t>4700040372544</t>
  </si>
  <si>
    <t>LRX012</t>
  </si>
  <si>
    <t>4700040372551</t>
  </si>
  <si>
    <t>LRX015</t>
  </si>
  <si>
    <t>4700040372704</t>
  </si>
  <si>
    <t>LRX013</t>
  </si>
  <si>
    <t>4700040372506</t>
  </si>
  <si>
    <t>LRX022</t>
  </si>
  <si>
    <t>4700040372834</t>
  </si>
  <si>
    <t>LRX023</t>
  </si>
  <si>
    <t>4700040372841</t>
  </si>
  <si>
    <t>LRX020</t>
  </si>
  <si>
    <t>4700040372858</t>
  </si>
  <si>
    <t>LRX021</t>
  </si>
  <si>
    <t>4700040372865</t>
  </si>
  <si>
    <t>PTH006</t>
  </si>
  <si>
    <t>4607157880330</t>
  </si>
  <si>
    <t>PTH007</t>
  </si>
  <si>
    <t>4607157880637</t>
  </si>
  <si>
    <t>PTH008</t>
  </si>
  <si>
    <t>4607157880415</t>
  </si>
  <si>
    <t>PTH009</t>
  </si>
  <si>
    <t>4607157880439</t>
  </si>
  <si>
    <t>PTH010</t>
  </si>
  <si>
    <t>4607157880453</t>
  </si>
  <si>
    <t>PTH011</t>
  </si>
  <si>
    <t>4607157880392</t>
  </si>
  <si>
    <t>PTH012</t>
  </si>
  <si>
    <t>4607157880699</t>
  </si>
  <si>
    <t>PTH013</t>
  </si>
  <si>
    <t>4607157880354</t>
  </si>
  <si>
    <t>PTH014</t>
  </si>
  <si>
    <t>4607157880651</t>
  </si>
  <si>
    <t>PTH015</t>
  </si>
  <si>
    <t>4607157880378</t>
  </si>
  <si>
    <t>PTH016</t>
  </si>
  <si>
    <t>4607157880675</t>
  </si>
  <si>
    <t>PTH001</t>
  </si>
  <si>
    <t>4607157880590</t>
  </si>
  <si>
    <t>PTH002</t>
  </si>
  <si>
    <t>4607157880194</t>
  </si>
  <si>
    <t>PTH003</t>
  </si>
  <si>
    <t>4607157880613</t>
  </si>
  <si>
    <t>PTH004</t>
  </si>
  <si>
    <t>4607157880231</t>
  </si>
  <si>
    <t>PTH005</t>
  </si>
  <si>
    <t>4607157881030</t>
  </si>
  <si>
    <t>ИТОГО:</t>
  </si>
  <si>
    <t>Клей универсальный "NAVR 88" 750 мл, ж/банка</t>
  </si>
  <si>
    <t xml:space="preserve">Клей эпоксидный "NAVR" 24 мл (хедер 12 шт) </t>
  </si>
  <si>
    <t>24 мл</t>
  </si>
  <si>
    <t>LRX024</t>
  </si>
  <si>
    <t>2500009714598</t>
  </si>
  <si>
    <t>Жидкие гвозди LARGOMIX каучуковый прозрачный 280мл</t>
  </si>
  <si>
    <t>LRX025</t>
  </si>
  <si>
    <t>ООО "ЛАРГОМИКС"
Юридический адрес: 230025, г. Гродно, ул. Лидская 15А                                              
УНП 591046534
+375292856718(мтс, вайбер), +375291703217(А1)
office@largomix.by, www.largomix.by</t>
  </si>
  <si>
    <t>Клей специальный "NAVR черный" 30 мл, блист. 12 шт.</t>
  </si>
  <si>
    <t>Супер клей «Navr» 20гр., блист. 6 шт.</t>
  </si>
  <si>
    <t>Супер клей «Navr» 50гр., блист. 6 шт.</t>
  </si>
  <si>
    <t>4700040372827</t>
  </si>
  <si>
    <t>LRX026</t>
  </si>
  <si>
    <t>30 ил</t>
  </si>
  <si>
    <t>4607134274510</t>
  </si>
  <si>
    <t>LRX028</t>
  </si>
  <si>
    <t>4607134274480</t>
  </si>
  <si>
    <t>LRX027</t>
  </si>
  <si>
    <t>Монтажная пена LARGOMIX ULTRA 35L всесезонная бытовая 480мл (выход до 35л)</t>
  </si>
  <si>
    <t>Монтажная пена LARGOMIX STANDART 45L всесезонная бытовая 750мл (выход до 45л)</t>
  </si>
  <si>
    <t>Монтажная пена LARGOMIX MEGA 60L всесезонная бытовая 820мл (выход до 60л)</t>
  </si>
  <si>
    <t>Монтажная пена LARGOMIX STANDART 45L пистолетная 650мл (выход до 45л)</t>
  </si>
  <si>
    <t>Монтажная пена LARGOMIX PRO 65L всесезонная пистолетная 850мл (выход до 65л)</t>
  </si>
  <si>
    <t>Монтажная пена LARGOMIX PRO 65L зимняя пистолетная 850мл (выход до 65л)</t>
  </si>
  <si>
    <t>Монтажная пена LARGOMIX PREMIUM 70L всесезонная пистолетная  900мл (выход до 70л)</t>
  </si>
  <si>
    <t>Клей пена LARGOMIX UNIVERSAL (универсальная) всесезонная 820мл (выход до 12м2)</t>
  </si>
  <si>
    <t>Клей-пена LARGOMIX MAX FIX (для теплоизоляции) всесезонная 820мл (выход до 12м2)</t>
  </si>
  <si>
    <t>Монтажная пена LARGOMIX OPTIMA 55 всесезонная бытовая 750мл</t>
  </si>
  <si>
    <t>Герметик силиконовый LARGOMIX санитарный белый 280мл</t>
  </si>
  <si>
    <t>Герметик силиконовый LARGOMIX санитарный прозрачный 280мл</t>
  </si>
  <si>
    <t>Герметик силиконовый LARGOMIX универсальный белый 280мл</t>
  </si>
  <si>
    <t>Герметик силиконовый LARGOMIX универсальный прозрачный 280мл</t>
  </si>
  <si>
    <t>Герметик силиконовый ELEMENT универсальный белый 80мл (тюбик)</t>
  </si>
  <si>
    <t>Герметик силиконовый ELEMENT универсальный прозрачный 80мл (тюбик)</t>
  </si>
  <si>
    <t>EMT001</t>
  </si>
  <si>
    <t>EMT002</t>
  </si>
  <si>
    <t>4700040372612</t>
  </si>
  <si>
    <t>4700040372629</t>
  </si>
  <si>
    <t>4700040372872</t>
  </si>
  <si>
    <t>Очиститель LARGOMIX OPTIMA 650 мл</t>
  </si>
  <si>
    <t>LRX029</t>
  </si>
  <si>
    <t>4607134274794</t>
  </si>
  <si>
    <t>Адаптер для пены LARGOMIX универсальный (для бытовой и профессиональной)</t>
  </si>
  <si>
    <t>Пистолет для монтажной пены LARGOMIX металлический</t>
  </si>
  <si>
    <t>Пистолет для монтажной пены LARGOMIX тефлоновый (с ручкой-клапаном)</t>
  </si>
  <si>
    <t>Пистолеты для монтажной пены (изг. Китай)</t>
  </si>
  <si>
    <t>LRX031</t>
  </si>
  <si>
    <t>4816496400028</t>
  </si>
  <si>
    <t>LRX030</t>
  </si>
  <si>
    <t>4816496400011</t>
  </si>
  <si>
    <t>Пистолет для монтажной пены LARGOMIX с пласт.ручкой</t>
  </si>
  <si>
    <t>LRX032</t>
  </si>
  <si>
    <t>Клей универсальный "NAVR 400" 1л кан (мебельный)</t>
  </si>
  <si>
    <t>50 г</t>
  </si>
  <si>
    <t>3 г</t>
  </si>
  <si>
    <t>20 г</t>
  </si>
  <si>
    <t>5 г</t>
  </si>
  <si>
    <t>325г</t>
  </si>
  <si>
    <t>450г</t>
  </si>
  <si>
    <t>565г</t>
  </si>
  <si>
    <t>310г</t>
  </si>
  <si>
    <t>478г</t>
  </si>
  <si>
    <t>520г</t>
  </si>
  <si>
    <t>840г</t>
  </si>
  <si>
    <t>1050г</t>
  </si>
  <si>
    <t>900г</t>
  </si>
  <si>
    <t>700г</t>
  </si>
  <si>
    <t>890г</t>
  </si>
  <si>
    <t>500г</t>
  </si>
  <si>
    <t>360г</t>
  </si>
  <si>
    <t>750г</t>
  </si>
  <si>
    <t>Одноразовые нитриловые перчатки, (50 пар) без пудры(3,5 г+/-0,3 г) Синий</t>
  </si>
  <si>
    <t>размер S</t>
  </si>
  <si>
    <t>размер M</t>
  </si>
  <si>
    <t>размер L</t>
  </si>
  <si>
    <t>Одноразовые нитриловые перчатки, (50 пар) без пудры(3,5 г+/-0,3 г) Черный</t>
  </si>
  <si>
    <t>Перчатки нитриловые (Китай)</t>
  </si>
  <si>
    <t>4816496400394</t>
  </si>
  <si>
    <t>Супер клей «Еврогарант» 3гр., короб. 12 шт.</t>
  </si>
  <si>
    <t>0,5 л</t>
  </si>
  <si>
    <t>Клей универсальный "NAVR Прозрачный" 500 мл, кан.</t>
  </si>
  <si>
    <t>0,5л</t>
  </si>
  <si>
    <t>Цена без скидки</t>
  </si>
  <si>
    <t>Размер скидки %:</t>
  </si>
  <si>
    <t>сумма заказа BYN:</t>
  </si>
  <si>
    <t>Краска PaintFactory FACADE фасадная для наружных работ (ВД-АК-101) Белая</t>
  </si>
  <si>
    <t>1,3 кг</t>
  </si>
  <si>
    <t>2,5 кг</t>
  </si>
  <si>
    <t>7 кг</t>
  </si>
  <si>
    <t>15 кг</t>
  </si>
  <si>
    <t>Краска PaintFactory INTERIOR LAIT для потолков и стен (ВД-АК-203) Белая</t>
  </si>
  <si>
    <t>PaintFactory GRUNT грунтовка глубокого проникновения (готовая к применению)</t>
  </si>
  <si>
    <t>5 кг</t>
  </si>
  <si>
    <t>10 кг</t>
  </si>
  <si>
    <t>PaintFactory GRUNT грунтовка глубокого проникновения (концентрат 1:1)</t>
  </si>
  <si>
    <t>0.25 л</t>
  </si>
  <si>
    <t>0.5 л</t>
  </si>
  <si>
    <t>1 кг</t>
  </si>
  <si>
    <t>Клей ПВА "ECOLUX" строительный, 1 кг</t>
  </si>
  <si>
    <t>Клей ПВА "ECOLUX" универсальный</t>
  </si>
  <si>
    <t>Клей ПВА "ECOLUX" экстра влагостойкий</t>
  </si>
  <si>
    <t>Клей универсальный Бустилат "ECOLUX"  1,5 кг</t>
  </si>
  <si>
    <t>1.5 кг</t>
  </si>
  <si>
    <t>Клей КС строительный "ECOLUX"  1,5 кг</t>
  </si>
  <si>
    <t>4607133681081</t>
  </si>
  <si>
    <t>Клей ТИТАН</t>
  </si>
  <si>
    <t>4607133681104</t>
  </si>
  <si>
    <t>4607133681128</t>
  </si>
  <si>
    <t>4607133681241</t>
  </si>
  <si>
    <t>4607133682569</t>
  </si>
  <si>
    <t>4607133681647</t>
  </si>
  <si>
    <t>4607133681678</t>
  </si>
  <si>
    <t>Эмаль акриловая д/окон, дверей и подоконников, ж/б</t>
  </si>
  <si>
    <t>0.9 кг</t>
  </si>
  <si>
    <t>0.1 кг</t>
  </si>
  <si>
    <t>белая</t>
  </si>
  <si>
    <t>0.8 кг</t>
  </si>
  <si>
    <t>1.8 кг</t>
  </si>
  <si>
    <t>1.9 кг</t>
  </si>
  <si>
    <t>1,8 кг</t>
  </si>
  <si>
    <t xml:space="preserve">Эмаль белая для радиаторов акриловая, термостойкая </t>
  </si>
  <si>
    <t xml:space="preserve">Эмаль белая для радиаторов алкидная </t>
  </si>
  <si>
    <t>Серебряная термостойкая (150С)</t>
  </si>
  <si>
    <t>0,9 кг</t>
  </si>
  <si>
    <t>3 л</t>
  </si>
  <si>
    <t>АНТИПЛЕСЕНЬ</t>
  </si>
  <si>
    <t>5 л</t>
  </si>
  <si>
    <t>10 л</t>
  </si>
  <si>
    <t>АНТИЖУК</t>
  </si>
  <si>
    <t xml:space="preserve">Лак акриловый WALD универсальный глянцевый </t>
  </si>
  <si>
    <t xml:space="preserve">Лак акриловый WALD универсальный матовый </t>
  </si>
  <si>
    <t>Лак яхтный матовый бесцветный</t>
  </si>
  <si>
    <t>0.9 л</t>
  </si>
  <si>
    <t>1.9 л</t>
  </si>
  <si>
    <t>Лак яхтный глянцевый бесцветный</t>
  </si>
  <si>
    <t>0,9 л</t>
  </si>
  <si>
    <t>1,9 л</t>
  </si>
  <si>
    <t>Лак ПФ-157 бесцв.высокоглянц. Для нар/внутр.работ</t>
  </si>
  <si>
    <t>Уайт-спирит  РФ</t>
  </si>
  <si>
    <t>Растворитель 646  РФ</t>
  </si>
  <si>
    <t>Сольвент ТПЭТ</t>
  </si>
  <si>
    <t>Обезжириватель</t>
  </si>
  <si>
    <t>1,5 кг</t>
  </si>
  <si>
    <t>Краска садовая для деревьев</t>
  </si>
  <si>
    <t>лимон №01</t>
  </si>
  <si>
    <t>желтый №02</t>
  </si>
  <si>
    <t>золотистый №03</t>
  </si>
  <si>
    <t>охра №04</t>
  </si>
  <si>
    <t>бежевый №05</t>
  </si>
  <si>
    <t>оранжевый №06</t>
  </si>
  <si>
    <t>персиковый №07</t>
  </si>
  <si>
    <t>коралловый №08</t>
  </si>
  <si>
    <t>красный №09</t>
  </si>
  <si>
    <t>розовый №10</t>
  </si>
  <si>
    <t>кирпичный №11</t>
  </si>
  <si>
    <t>светло-коричневый №12</t>
  </si>
  <si>
    <t>коричневый №13</t>
  </si>
  <si>
    <t>сирень №14</t>
  </si>
  <si>
    <t>фиалка №15</t>
  </si>
  <si>
    <t>синий №16</t>
  </si>
  <si>
    <t>бирюзовый №17</t>
  </si>
  <si>
    <t>изумрудный №18</t>
  </si>
  <si>
    <t>хаки №19</t>
  </si>
  <si>
    <t>салатный №20</t>
  </si>
  <si>
    <t>фисташковый №21</t>
  </si>
  <si>
    <t>черный №22</t>
  </si>
  <si>
    <t>зеленый №23</t>
  </si>
  <si>
    <t>шоколадный №24</t>
  </si>
  <si>
    <t>голубой №25</t>
  </si>
  <si>
    <t>бежевая</t>
  </si>
  <si>
    <t>бирюзовая</t>
  </si>
  <si>
    <t xml:space="preserve"> вишневая</t>
  </si>
  <si>
    <t xml:space="preserve"> голубая</t>
  </si>
  <si>
    <t xml:space="preserve"> желтая</t>
  </si>
  <si>
    <t>зеленая/изумруд</t>
  </si>
  <si>
    <t xml:space="preserve"> красный</t>
  </si>
  <si>
    <t>кремовая</t>
  </si>
  <si>
    <t>лимон</t>
  </si>
  <si>
    <t>морская волна</t>
  </si>
  <si>
    <t>оранжевая</t>
  </si>
  <si>
    <t xml:space="preserve"> парижская зелень</t>
  </si>
  <si>
    <t>розовая</t>
  </si>
  <si>
    <t xml:space="preserve"> салатная </t>
  </si>
  <si>
    <t xml:space="preserve">  светло-голубая</t>
  </si>
  <si>
    <t xml:space="preserve"> светло-серая</t>
  </si>
  <si>
    <t>серая</t>
  </si>
  <si>
    <t xml:space="preserve"> синяя</t>
  </si>
  <si>
    <t>слоновая кость</t>
  </si>
  <si>
    <t>хаки</t>
  </si>
  <si>
    <t>черная</t>
  </si>
  <si>
    <t xml:space="preserve"> шоколадная</t>
  </si>
  <si>
    <t xml:space="preserve">ярко-зеленая </t>
  </si>
  <si>
    <t>красно-коричневая</t>
  </si>
  <si>
    <t>желто-коричневая</t>
  </si>
  <si>
    <t>красное дерево</t>
  </si>
  <si>
    <t>светлый орех</t>
  </si>
  <si>
    <t>золотисто-кричневая</t>
  </si>
  <si>
    <t>графит</t>
  </si>
  <si>
    <t>желтая</t>
  </si>
  <si>
    <t xml:space="preserve">зеленая </t>
  </si>
  <si>
    <t>зеленый мох</t>
  </si>
  <si>
    <t>коричневая</t>
  </si>
  <si>
    <t>синия</t>
  </si>
  <si>
    <t>спелая вишня</t>
  </si>
  <si>
    <t>Грунтовка ГФ-021 серая</t>
  </si>
  <si>
    <t>Грунтовка ГФ-021 кр-коричневая</t>
  </si>
  <si>
    <t>бесцветный</t>
  </si>
  <si>
    <t>дуб</t>
  </si>
  <si>
    <t>калужница</t>
  </si>
  <si>
    <t>махагон</t>
  </si>
  <si>
    <t>орех</t>
  </si>
  <si>
    <t>палисандр</t>
  </si>
  <si>
    <t>рябина</t>
  </si>
  <si>
    <t>сосна</t>
  </si>
  <si>
    <t>тиковое дерево</t>
  </si>
  <si>
    <t>4607133684808</t>
  </si>
  <si>
    <t>3 кг</t>
  </si>
  <si>
    <t>4816092100506</t>
  </si>
  <si>
    <t>4816092100513</t>
  </si>
  <si>
    <t>4816092100520</t>
  </si>
  <si>
    <t>Клей ПВА "ECOLUX" канцелярский</t>
  </si>
  <si>
    <t>0.12 кг</t>
  </si>
  <si>
    <t>0.25 кг</t>
  </si>
  <si>
    <t>0.5 кг</t>
  </si>
  <si>
    <t>нет в наличии</t>
  </si>
  <si>
    <t>4607133684689</t>
  </si>
  <si>
    <t>4607133684662</t>
  </si>
  <si>
    <r>
      <t xml:space="preserve">Клея (РФ)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</si>
  <si>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Эмаль акриловая "Радуга Малер"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</si>
  <si>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Паста колер РАДУГА МАЛЕР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</si>
  <si>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Эмаль ПФ -115  "ULTRA LINES"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</si>
  <si>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Эмаль ПФ-266 "ULTRA LINES"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</si>
  <si>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Грунт-эмаль по ржавчине 3в1 "ULTRA LINES"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</si>
  <si>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Грунтовка ГФ-021  STATUS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</si>
  <si>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Эмали для радиаторов (термостойкая)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</si>
  <si>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Пропитка по дереву "WALD" (аналог "Любимая дача" и Vidaron)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</si>
  <si>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Антисептики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</si>
  <si>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Растворители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</si>
  <si>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Шпатлевка Радуга Малер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</si>
  <si>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>Краска садовая для деревьев (РБ)</t>
    </r>
    <r>
      <rPr>
        <b/>
        <u/>
        <sz val="8"/>
        <color rgb="FF000000"/>
        <rFont val="Roboto"/>
        <charset val="204"/>
      </rPr>
      <t xml:space="preserve"> Дополнительные скидки не предоставляются</t>
    </r>
  </si>
  <si>
    <t>Клей ПВА "ECOLUX" столярный</t>
  </si>
  <si>
    <t>4607133684761</t>
  </si>
  <si>
    <t>4607133684785</t>
  </si>
  <si>
    <t>4607133684877</t>
  </si>
  <si>
    <t>4607133684723</t>
  </si>
  <si>
    <t>4607133684709</t>
  </si>
  <si>
    <t>4607133684747</t>
  </si>
  <si>
    <t>4607133684839</t>
  </si>
  <si>
    <t>0.15 кг</t>
  </si>
  <si>
    <t>Аэрозольная эмаль Palizh черная термостойкая 300°С</t>
  </si>
  <si>
    <t xml:space="preserve">Аэрозольная смывка старой краски Palizh </t>
  </si>
  <si>
    <t>400 мл</t>
  </si>
  <si>
    <t>темно-серая</t>
  </si>
  <si>
    <t>Шпатлевка акриловая по дереву GOLwood МАСТЕР сосна</t>
  </si>
  <si>
    <t>Шпатлевка акриловая по дереву GOLwood МАСТЕР светлый дуб</t>
  </si>
  <si>
    <t>Шпатлевка акриловая по дереву GOLwood МАСТЕР темный дуб</t>
  </si>
  <si>
    <t>Шпатлевка акриловая по дереву GOLwood МАСТЕР белая</t>
  </si>
  <si>
    <t>Шпатлевка акриловая по дереву GOLwood МАСТЕР светлая сосна</t>
  </si>
  <si>
    <t>Шпатлевка акриловая по дереву GOLwood МАСТЕР палисанд</t>
  </si>
  <si>
    <t>Шпатлевка акриловая по дереву GOLwood МАСТЕР темный орех</t>
  </si>
  <si>
    <t>Шпатлевка акриловая по дереву GOLwood МАСТЕР светло-серая</t>
  </si>
  <si>
    <t>Шпатлевка акриловая для внутренних работ белая</t>
  </si>
  <si>
    <t>Шпатлевка  акриловая фасадная белая</t>
  </si>
  <si>
    <t>золото</t>
  </si>
  <si>
    <t>серебро</t>
  </si>
  <si>
    <t>хром</t>
  </si>
  <si>
    <t>Аэрозольная грунт-эмаль 3в1 серая</t>
  </si>
  <si>
    <t>белая матовая RAL 9010</t>
  </si>
  <si>
    <t>белая глянцевая RAL 9003</t>
  </si>
  <si>
    <t>черная глянцевая RAL 9005</t>
  </si>
  <si>
    <t>черная матовая RAL 9005</t>
  </si>
  <si>
    <t>серая глянцевая RAL 7040</t>
  </si>
  <si>
    <t>520 мл</t>
  </si>
  <si>
    <t xml:space="preserve">Обмазка для печей и каминов термостойкая силикатная "ALFAVIT" 3 кг </t>
  </si>
  <si>
    <t>Ацетон технический "Вершина"</t>
  </si>
  <si>
    <t>0,4кг/0,5 л</t>
  </si>
  <si>
    <t>0,8кг/1 л</t>
  </si>
  <si>
    <t>сурик железный (ГОСТ)</t>
  </si>
  <si>
    <t>Краска БТ 177 Серебрянка</t>
  </si>
  <si>
    <t>Лак НЦ-62  бесцветный КРАФОР</t>
  </si>
  <si>
    <t>Эмаль ПФ-115 SNEZHNA (Снежна) супербелая</t>
  </si>
  <si>
    <t>0.4 кг</t>
  </si>
  <si>
    <r>
      <t xml:space="preserve">Краска МА-15 "РадугаМалер"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</si>
  <si>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Лаки, Краски БТ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</si>
  <si>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t xml:space="preserve">PaintFactory BETON Грунтовка бетон-контакт Белая </t>
  </si>
  <si>
    <t>1.3 кг</t>
  </si>
  <si>
    <t>2.5 кг</t>
  </si>
  <si>
    <t>коричневая глянцевая RAL 7040</t>
  </si>
  <si>
    <t>Аэрозольная грунт-эмаль 3в1 черная</t>
  </si>
  <si>
    <r>
      <t xml:space="preserve">Клей </t>
    </r>
    <r>
      <rPr>
        <b/>
        <sz val="8"/>
        <color theme="1"/>
        <rFont val="Roboto"/>
        <charset val="204"/>
      </rPr>
      <t xml:space="preserve">аэрозольный </t>
    </r>
    <r>
      <rPr>
        <sz val="8"/>
        <color theme="1"/>
        <rFont val="Roboto"/>
        <charset val="204"/>
      </rPr>
      <t xml:space="preserve">"NAVR 400" 520мл </t>
    </r>
  </si>
  <si>
    <r>
      <t>Клей</t>
    </r>
    <r>
      <rPr>
        <b/>
        <sz val="8"/>
        <color theme="1"/>
        <rFont val="Roboto"/>
        <charset val="204"/>
      </rPr>
      <t xml:space="preserve"> для ПВХ</t>
    </r>
    <r>
      <rPr>
        <sz val="8"/>
        <color theme="1"/>
        <rFont val="Roboto"/>
        <charset val="204"/>
      </rPr>
      <t xml:space="preserve"> "NAVR 201" 50г (блист.6 шт.)</t>
    </r>
  </si>
  <si>
    <t>600г</t>
  </si>
  <si>
    <t>нет в наличии. поступление в конце июля</t>
  </si>
  <si>
    <r>
      <t xml:space="preserve">ЗАЯВКУ МОЖНО ВЫСЛАТЬ В ЭЛЕКТРОННОМ ВИДЕ НА НАШУ ПОЧТУ </t>
    </r>
    <r>
      <rPr>
        <b/>
        <u/>
        <sz val="9"/>
        <color rgb="FF000000"/>
        <rFont val="Roboto"/>
        <charset val="204"/>
      </rPr>
      <t>office@largomix.by</t>
    </r>
  </si>
  <si>
    <t>Монтажная пена LARGOMIX OPTIMA 65 всесезонная пистолетная 750мл</t>
  </si>
  <si>
    <t>Монтажная пена (изг. Китай/Россия)</t>
  </si>
  <si>
    <r>
      <t xml:space="preserve">скидка для предоплаты: </t>
    </r>
    <r>
      <rPr>
        <b/>
        <u/>
        <sz val="22"/>
        <color rgb="FF000000"/>
        <rFont val="Roboto"/>
        <charset val="204"/>
      </rPr>
      <t>- 10%</t>
    </r>
  </si>
  <si>
    <t xml:space="preserve">Цена АКЦИЯ (до 31.08.26) без НДС </t>
  </si>
  <si>
    <t xml:space="preserve">Цена ДО АКЦИИ без НДС </t>
  </si>
  <si>
    <t>Герметик LARGOMIX для печей и каминов черный 280мл (до +1500°С)</t>
  </si>
  <si>
    <t>ДО 31.08.26 ДЕЙСТВУЮТ АКЦИОННЫЕ (СНИЖЕННЫЕ) ЦЕНЫ НА ПРОДУКЦИЮ БРЕНДА LARGOMIX</t>
  </si>
  <si>
    <t>синяя глянцевая RAL 5005</t>
  </si>
  <si>
    <t>зеленая  глянцевая RAL 6029</t>
  </si>
  <si>
    <t>желтая глянцевая RAL 1018</t>
  </si>
  <si>
    <t>темно-серая  глянцевая RAL 7012</t>
  </si>
  <si>
    <t>Аэрозольная грунт-эмаль 3в1 белая</t>
  </si>
  <si>
    <r>
      <t xml:space="preserve">Эмаль аэрозольная Palizh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</si>
  <si>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Клея NAVR(моментального схватывания)(РБ)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</si>
  <si>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Монтажная пена эконом класса (изг. Китай/Россия)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</si>
  <si>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t>0,8 кг</t>
  </si>
  <si>
    <t>Эмаль для РАДИАТОРОВ Snezhna отопления акриловая белая</t>
  </si>
  <si>
    <t>0,4 кг</t>
  </si>
  <si>
    <r>
      <t xml:space="preserve">Обмазка/Краска для печей и каминов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</si>
  <si>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t>Краска  для печей и каминов GOLexpert</t>
  </si>
  <si>
    <t>Лак мокрый камень Ecolux</t>
  </si>
  <si>
    <t>1,8кг</t>
  </si>
  <si>
    <t>Лак акриловый WALD для бань и саун</t>
  </si>
  <si>
    <r>
      <t xml:space="preserve">Грунтовка глубокого проникновения (РБ),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</si>
  <si>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Грунтовка бетон-контакт (РБ), </t>
    </r>
    <r>
      <rPr>
        <b/>
        <u/>
        <sz val="8"/>
        <color rgb="FF000000"/>
        <rFont val="Roboto"/>
        <charset val="204"/>
      </rPr>
      <t>Дополнительные скидки не предоставляются</t>
    </r>
  </si>
  <si>
    <r>
      <t xml:space="preserve">Краски акриловые (РБ), </t>
    </r>
    <r>
      <rPr>
        <b/>
        <u/>
        <sz val="9"/>
        <color rgb="FF000000"/>
        <rFont val="Roboto"/>
        <charset val="204"/>
      </rPr>
      <t>Дополнительные скидки не предоставляются</t>
    </r>
  </si>
  <si>
    <t>Эмаль ПФ -115  "Радуга Малер" сиреневая</t>
  </si>
  <si>
    <t>Эмаль ПФ -115  "Радуга Малер" фиолетовая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</si>
</sst>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b/>
      <sz val="9"/>
      <color theme="1"/>
      <name val="Roboto"/>
      <charset val="204"/>
    </font>
    <font>
      <sz val="8"/>
      <name val="Calibri"/>
      <family val="2"/>
      <charset val="204"/>
      <scheme val="minor"/>
    </font>
    <font>
      <sz val="9"/>
      <color rgb="FF000000"/>
      <name val="Roboto"/>
      <charset val="204"/>
    </font>
    <font>
      <sz val="9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theme="0"/>
      <name val="Roboto"/>
      <charset val="204"/>
    </font>
    <font>
      <b/>
      <sz val="8"/>
      <color theme="0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9"/>
      <color rgb="FF000000"/>
      <name val="Roboto"/>
      <charset val="204"/>
    </font>
    <font>
      <b/>
      <u/>
      <sz val="9"/>
      <color rgb="FF000000"/>
      <name val="Roboto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u/>
      <sz val="8"/>
      <color rgb="FF000000"/>
      <name val="Roboto"/>
      <charset val="204"/>
    </font>
    <font>
      <sz val="8"/>
      <name val="Roboto"/>
      <charset val="204"/>
    </font>
    <font>
      <sz val="6"/>
      <color theme="1"/>
      <name val="Roboto"/>
      <charset val="204"/>
    </font>
    <font>
      <b/>
      <u/>
      <sz val="22"/>
      <color rgb="FF000000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E7FFE8"/>
        <bgColor indexed="64"/>
      </patternFill>
    </fill>
    <fill>
      <patternFill patternType="solid">
        <fgColor rgb="FFCDF5FF"/>
        <bgColor indexed="64"/>
      </patternFill>
    </fill>
    <fill>
      <patternFill patternType="solid">
        <fgColor rgb="FFCFCFCF"/>
        <bgColor indexed="64"/>
      </patternFill>
    </fill>
  </fills>
  <borders count="1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2">
    <xf numFmtId="0" fontId="0" fillId="0" borderId="0" xfId="0"/>
    <xf numFmtId="0" fontId="14" fillId="0" borderId="24" xfId="1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top" wrapText="1"/>
    </xf>
    <xf numFmtId="0" fontId="6" fillId="0" borderId="24" xfId="0" applyFont="1" applyFill="1" applyBorder="1"/>
    <xf numFmtId="2" fontId="6" fillId="0" borderId="24" xfId="0" applyNumberFormat="1" applyFont="1" applyFill="1" applyBorder="1"/>
    <xf numFmtId="1" fontId="7" fillId="0" borderId="24" xfId="0" applyNumberFormat="1" applyFont="1" applyFill="1" applyBorder="1"/>
    <xf numFmtId="1" fontId="8" fillId="0" borderId="24" xfId="0" applyNumberFormat="1" applyFont="1" applyFill="1" applyBorder="1" applyAlignment="1">
      <alignment horizontal="center" vertical="center"/>
    </xf>
    <xf numFmtId="0" fontId="7" fillId="0" borderId="24" xfId="0" applyFont="1" applyFill="1" applyBorder="1"/>
    <xf numFmtId="0" fontId="4" fillId="0" borderId="0" xfId="0" applyFont="1" applyFill="1"/>
    <xf numFmtId="0" fontId="6" fillId="0" borderId="0" xfId="0" applyFont="1" applyFill="1"/>
    <xf numFmtId="0" fontId="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right" vertical="center" wrapText="1"/>
    </xf>
    <xf numFmtId="14" fontId="6" fillId="0" borderId="24" xfId="0" applyNumberFormat="1" applyFont="1" applyFill="1" applyBorder="1" applyAlignment="1">
      <alignment horizontal="center" vertical="center" wrapText="1"/>
    </xf>
    <xf numFmtId="2" fontId="15" fillId="0" borderId="3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center" vertical="center" wrapText="1"/>
    </xf>
    <xf numFmtId="2" fontId="6" fillId="0" borderId="41" xfId="0" applyNumberFormat="1" applyFont="1" applyFill="1" applyBorder="1" applyAlignment="1">
      <alignment horizontal="center" vertical="center" wrapText="1"/>
    </xf>
    <xf numFmtId="2" fontId="6" fillId="0" borderId="41" xfId="0" applyNumberFormat="1" applyFont="1" applyFill="1" applyBorder="1" applyAlignment="1">
      <alignment horizontal="center" vertical="center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62" xfId="0" applyNumberFormat="1" applyFont="1" applyFill="1" applyBorder="1" applyAlignment="1">
      <alignment horizontal="center" vertical="center"/>
    </xf>
    <xf numFmtId="49" fontId="6" fillId="0" borderId="62" xfId="0" applyNumberFormat="1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center" vertical="center" wrapText="1"/>
    </xf>
    <xf numFmtId="2" fontId="6" fillId="0" borderId="57" xfId="0" applyNumberFormat="1" applyFont="1" applyFill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 wrapText="1"/>
    </xf>
    <xf numFmtId="2" fontId="6" fillId="0" borderId="36" xfId="0" applyNumberFormat="1" applyFont="1" applyFill="1" applyBorder="1" applyAlignment="1">
      <alignment horizontal="center" vertical="center" wrapText="1"/>
    </xf>
    <xf numFmtId="2" fontId="6" fillId="0" borderId="36" xfId="0" applyNumberFormat="1" applyFont="1" applyFill="1" applyBorder="1" applyAlignment="1">
      <alignment horizontal="center" vertical="center"/>
    </xf>
    <xf numFmtId="2" fontId="6" fillId="0" borderId="58" xfId="0" applyNumberFormat="1" applyFont="1" applyFill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10" fillId="0" borderId="3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2" fontId="6" fillId="0" borderId="34" xfId="0" applyNumberFormat="1" applyFont="1" applyFill="1" applyBorder="1" applyAlignment="1">
      <alignment horizontal="center" vertical="center" wrapText="1"/>
    </xf>
    <xf numFmtId="2" fontId="6" fillId="0" borderId="34" xfId="0" applyNumberFormat="1" applyFont="1" applyFill="1" applyBorder="1" applyAlignment="1">
      <alignment horizontal="center" vertical="center"/>
    </xf>
    <xf numFmtId="2" fontId="6" fillId="0" borderId="51" xfId="0" applyNumberFormat="1" applyFont="1" applyFill="1" applyBorder="1" applyAlignment="1">
      <alignment horizontal="center" vertical="center"/>
    </xf>
    <xf numFmtId="1" fontId="4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10" fillId="0" borderId="41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 wrapText="1"/>
    </xf>
    <xf numFmtId="2" fontId="6" fillId="0" borderId="52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2" fontId="6" fillId="0" borderId="28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2" fontId="6" fillId="0" borderId="3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36" xfId="0" applyFont="1" applyFill="1" applyBorder="1"/>
    <xf numFmtId="1" fontId="6" fillId="0" borderId="36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center" vertical="center"/>
    </xf>
    <xf numFmtId="2" fontId="4" fillId="0" borderId="36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 vertical="center"/>
    </xf>
    <xf numFmtId="0" fontId="6" fillId="0" borderId="34" xfId="0" applyFont="1" applyFill="1" applyBorder="1"/>
    <xf numFmtId="1" fontId="6" fillId="0" borderId="3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2" fontId="4" fillId="0" borderId="34" xfId="0" applyNumberFormat="1" applyFont="1" applyFill="1" applyBorder="1" applyAlignment="1">
      <alignment horizontal="center" vertical="center"/>
    </xf>
    <xf numFmtId="2" fontId="6" fillId="0" borderId="59" xfId="0" applyNumberFormat="1" applyFont="1" applyFill="1" applyBorder="1" applyAlignment="1">
      <alignment horizontal="center" vertical="center"/>
    </xf>
    <xf numFmtId="0" fontId="6" fillId="0" borderId="41" xfId="0" applyFont="1" applyFill="1" applyBorder="1"/>
    <xf numFmtId="0" fontId="4" fillId="0" borderId="41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 vertical="center"/>
    </xf>
    <xf numFmtId="2" fontId="6" fillId="0" borderId="54" xfId="0" applyNumberFormat="1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7" xfId="0" applyFont="1" applyFill="1" applyBorder="1"/>
    <xf numFmtId="1" fontId="6" fillId="0" borderId="67" xfId="0" applyNumberFormat="1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center" vertical="center"/>
    </xf>
    <xf numFmtId="2" fontId="4" fillId="0" borderId="67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1" fontId="6" fillId="0" borderId="34" xfId="0" applyNumberFormat="1" applyFont="1" applyFill="1" applyBorder="1" applyAlignment="1">
      <alignment horizontal="center"/>
    </xf>
    <xf numFmtId="0" fontId="10" fillId="0" borderId="34" xfId="0" applyFont="1" applyFill="1" applyBorder="1" applyAlignment="1">
      <alignment vertical="center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39" xfId="0" applyNumberFormat="1" applyFont="1" applyFill="1" applyBorder="1" applyAlignment="1">
      <alignment horizontal="center" vertical="center"/>
    </xf>
    <xf numFmtId="0" fontId="6" fillId="0" borderId="98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49" fontId="6" fillId="0" borderId="93" xfId="0" applyNumberFormat="1" applyFont="1" applyFill="1" applyBorder="1" applyAlignment="1">
      <alignment horizontal="center" vertical="center"/>
    </xf>
    <xf numFmtId="2" fontId="6" fillId="0" borderId="93" xfId="0" applyNumberFormat="1" applyFont="1" applyFill="1" applyBorder="1" applyAlignment="1">
      <alignment horizontal="center" vertical="center"/>
    </xf>
    <xf numFmtId="2" fontId="6" fillId="0" borderId="93" xfId="0" applyNumberFormat="1" applyFont="1" applyFill="1" applyBorder="1" applyAlignment="1">
      <alignment horizontal="center" vertical="center" wrapText="1"/>
    </xf>
    <xf numFmtId="2" fontId="6" fillId="0" borderId="49" xfId="0" applyNumberFormat="1" applyFont="1" applyFill="1" applyBorder="1" applyAlignment="1">
      <alignment horizontal="center" vertical="center"/>
    </xf>
    <xf numFmtId="2" fontId="6" fillId="0" borderId="69" xfId="0" applyNumberFormat="1" applyFont="1" applyFill="1" applyBorder="1" applyAlignment="1">
      <alignment horizontal="center" vertical="center"/>
    </xf>
    <xf numFmtId="2" fontId="6" fillId="0" borderId="10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2" fontId="6" fillId="0" borderId="102" xfId="0" applyNumberFormat="1" applyFont="1" applyFill="1" applyBorder="1" applyAlignment="1">
      <alignment horizontal="center" vertical="center"/>
    </xf>
    <xf numFmtId="2" fontId="6" fillId="0" borderId="104" xfId="0" applyNumberFormat="1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horizontal="center" vertical="center" wrapText="1"/>
    </xf>
    <xf numFmtId="3" fontId="6" fillId="0" borderId="34" xfId="0" applyNumberFormat="1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49" fontId="6" fillId="0" borderId="91" xfId="0" applyNumberFormat="1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75" xfId="0" applyNumberFormat="1" applyFont="1" applyFill="1" applyBorder="1" applyAlignment="1">
      <alignment horizontal="center" vertical="center"/>
    </xf>
    <xf numFmtId="2" fontId="6" fillId="0" borderId="66" xfId="0" applyNumberFormat="1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center" vertical="center"/>
    </xf>
    <xf numFmtId="49" fontId="6" fillId="0" borderId="95" xfId="0" applyNumberFormat="1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left" vertical="center"/>
    </xf>
    <xf numFmtId="0" fontId="6" fillId="0" borderId="96" xfId="0" applyFont="1" applyFill="1" applyBorder="1" applyAlignment="1">
      <alignment horizontal="center" vertical="center"/>
    </xf>
    <xf numFmtId="2" fontId="6" fillId="0" borderId="32" xfId="0" applyNumberFormat="1" applyFont="1" applyFill="1" applyBorder="1" applyAlignment="1">
      <alignment horizontal="center" vertical="center"/>
    </xf>
    <xf numFmtId="2" fontId="6" fillId="0" borderId="97" xfId="0" applyNumberFormat="1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center"/>
    </xf>
    <xf numFmtId="2" fontId="6" fillId="0" borderId="51" xfId="0" applyNumberFormat="1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 vertical="center"/>
    </xf>
    <xf numFmtId="49" fontId="6" fillId="0" borderId="67" xfId="0" applyNumberFormat="1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2" fontId="4" fillId="0" borderId="62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49" fontId="6" fillId="0" borderId="97" xfId="0" applyNumberFormat="1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/>
    </xf>
    <xf numFmtId="2" fontId="4" fillId="0" borderId="97" xfId="0" applyNumberFormat="1" applyFont="1" applyFill="1" applyBorder="1" applyAlignment="1">
      <alignment horizontal="center" vertical="center"/>
    </xf>
    <xf numFmtId="0" fontId="6" fillId="0" borderId="127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49" fontId="6" fillId="0" borderId="76" xfId="0" applyNumberFormat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/>
    </xf>
    <xf numFmtId="2" fontId="4" fillId="0" borderId="76" xfId="0" applyNumberFormat="1" applyFont="1" applyFill="1" applyBorder="1" applyAlignment="1">
      <alignment horizontal="center" vertical="center"/>
    </xf>
    <xf numFmtId="2" fontId="6" fillId="0" borderId="52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2" fontId="6" fillId="0" borderId="108" xfId="0" applyNumberFormat="1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 wrapText="1"/>
    </xf>
    <xf numFmtId="2" fontId="6" fillId="0" borderId="86" xfId="0" applyNumberFormat="1" applyFont="1" applyFill="1" applyBorder="1" applyAlignment="1">
      <alignment horizontal="center" vertical="center"/>
    </xf>
    <xf numFmtId="2" fontId="6" fillId="0" borderId="86" xfId="0" applyNumberFormat="1" applyFont="1" applyFill="1" applyBorder="1" applyAlignment="1">
      <alignment horizontal="center" vertical="center" wrapText="1"/>
    </xf>
    <xf numFmtId="2" fontId="6" fillId="0" borderId="74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2" xfId="0" applyFont="1" applyFill="1" applyBorder="1" applyAlignment="1">
      <alignment horizontal="center" vertical="center"/>
    </xf>
    <xf numFmtId="49" fontId="6" fillId="0" borderId="9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49" fontId="6" fillId="0" borderId="114" xfId="0" applyNumberFormat="1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2" fontId="6" fillId="0" borderId="79" xfId="0" applyNumberFormat="1" applyFont="1" applyFill="1" applyBorder="1" applyAlignment="1">
      <alignment horizontal="center" vertical="center"/>
    </xf>
    <xf numFmtId="2" fontId="6" fillId="0" borderId="80" xfId="0" applyNumberFormat="1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49" fontId="6" fillId="0" borderId="116" xfId="0" applyNumberFormat="1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2" fontId="6" fillId="0" borderId="83" xfId="0" applyNumberFormat="1" applyFont="1" applyFill="1" applyBorder="1" applyAlignment="1">
      <alignment horizontal="center" vertical="center"/>
    </xf>
    <xf numFmtId="2" fontId="6" fillId="0" borderId="83" xfId="0" applyNumberFormat="1" applyFont="1" applyFill="1" applyBorder="1" applyAlignment="1">
      <alignment horizontal="center" vertical="center" wrapText="1"/>
    </xf>
    <xf numFmtId="2" fontId="6" fillId="0" borderId="137" xfId="0" applyNumberFormat="1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2" fontId="6" fillId="0" borderId="85" xfId="0" applyNumberFormat="1" applyFont="1" applyFill="1" applyBorder="1" applyAlignment="1">
      <alignment horizontal="center" vertical="center"/>
    </xf>
    <xf numFmtId="2" fontId="6" fillId="0" borderId="73" xfId="0" applyNumberFormat="1" applyFont="1" applyFill="1" applyBorder="1" applyAlignment="1">
      <alignment horizontal="center" vertical="center"/>
    </xf>
    <xf numFmtId="2" fontId="6" fillId="0" borderId="131" xfId="0" applyNumberFormat="1" applyFont="1" applyFill="1" applyBorder="1" applyAlignment="1">
      <alignment horizontal="center" vertical="center"/>
    </xf>
    <xf numFmtId="2" fontId="6" fillId="0" borderId="67" xfId="0" applyNumberFormat="1" applyFont="1" applyFill="1" applyBorder="1" applyAlignment="1">
      <alignment horizontal="center" vertical="center"/>
    </xf>
    <xf numFmtId="2" fontId="6" fillId="0" borderId="142" xfId="0" applyNumberFormat="1" applyFont="1" applyFill="1" applyBorder="1" applyAlignment="1">
      <alignment horizontal="center" vertical="center"/>
    </xf>
    <xf numFmtId="0" fontId="6" fillId="0" borderId="107" xfId="0" applyFont="1" applyFill="1" applyBorder="1" applyAlignment="1">
      <alignment horizontal="center" vertical="center"/>
    </xf>
    <xf numFmtId="49" fontId="6" fillId="0" borderId="107" xfId="0" applyNumberFormat="1" applyFont="1" applyFill="1" applyBorder="1" applyAlignment="1">
      <alignment horizontal="center" vertical="center"/>
    </xf>
    <xf numFmtId="2" fontId="6" fillId="0" borderId="117" xfId="0" applyNumberFormat="1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49" fontId="6" fillId="0" borderId="118" xfId="0" applyNumberFormat="1" applyFont="1" applyFill="1" applyBorder="1" applyAlignment="1">
      <alignment horizontal="center" vertical="center"/>
    </xf>
    <xf numFmtId="0" fontId="6" fillId="0" borderId="120" xfId="0" applyFont="1" applyFill="1" applyBorder="1" applyAlignment="1">
      <alignment horizontal="center" vertical="center"/>
    </xf>
    <xf numFmtId="49" fontId="6" fillId="0" borderId="120" xfId="0" applyNumberFormat="1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left" vertical="center" wrapText="1"/>
    </xf>
    <xf numFmtId="3" fontId="6" fillId="0" borderId="86" xfId="0" applyNumberFormat="1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left" vertical="center" wrapText="1"/>
    </xf>
    <xf numFmtId="3" fontId="6" fillId="0" borderId="78" xfId="0" applyNumberFormat="1" applyFont="1" applyFill="1" applyBorder="1" applyAlignment="1">
      <alignment horizontal="center" vertical="center"/>
    </xf>
    <xf numFmtId="2" fontId="6" fillId="0" borderId="78" xfId="0" applyNumberFormat="1" applyFont="1" applyFill="1" applyBorder="1" applyAlignment="1">
      <alignment horizontal="center" vertical="center"/>
    </xf>
    <xf numFmtId="2" fontId="6" fillId="0" borderId="78" xfId="0" applyNumberFormat="1" applyFont="1" applyFill="1" applyBorder="1" applyAlignment="1">
      <alignment horizontal="center" vertical="center" wrapText="1"/>
    </xf>
    <xf numFmtId="2" fontId="6" fillId="0" borderId="115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 wrapText="1"/>
    </xf>
    <xf numFmtId="3" fontId="6" fillId="0" borderId="36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vertical="center" wrapText="1"/>
    </xf>
    <xf numFmtId="3" fontId="6" fillId="0" borderId="41" xfId="0" applyNumberFormat="1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/>
    </xf>
    <xf numFmtId="2" fontId="6" fillId="0" borderId="57" xfId="0" applyNumberFormat="1" applyFont="1" applyFill="1" applyBorder="1" applyAlignment="1">
      <alignment horizontal="center"/>
    </xf>
    <xf numFmtId="2" fontId="6" fillId="0" borderId="100" xfId="0" applyNumberFormat="1" applyFont="1" applyFill="1" applyBorder="1" applyAlignment="1">
      <alignment horizontal="center"/>
    </xf>
    <xf numFmtId="2" fontId="6" fillId="0" borderId="48" xfId="0" applyNumberFormat="1" applyFont="1" applyFill="1" applyBorder="1" applyAlignment="1">
      <alignment horizontal="center"/>
    </xf>
    <xf numFmtId="2" fontId="18" fillId="0" borderId="58" xfId="0" applyNumberFormat="1" applyFont="1" applyFill="1" applyBorder="1" applyAlignment="1">
      <alignment horizontal="center"/>
    </xf>
    <xf numFmtId="0" fontId="6" fillId="0" borderId="122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49" fontId="6" fillId="0" borderId="75" xfId="0" applyNumberFormat="1" applyFont="1" applyFill="1" applyBorder="1" applyAlignment="1">
      <alignment horizontal="center" vertical="center"/>
    </xf>
    <xf numFmtId="3" fontId="6" fillId="0" borderId="75" xfId="0" applyNumberFormat="1" applyFont="1" applyFill="1" applyBorder="1" applyAlignment="1">
      <alignment horizontal="center" vertical="center"/>
    </xf>
    <xf numFmtId="2" fontId="18" fillId="0" borderId="84" xfId="0" applyNumberFormat="1" applyFont="1" applyFill="1" applyBorder="1" applyAlignment="1">
      <alignment horizontal="center"/>
    </xf>
    <xf numFmtId="2" fontId="18" fillId="0" borderId="47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/>
    <xf numFmtId="2" fontId="5" fillId="0" borderId="0" xfId="0" applyNumberFormat="1" applyFont="1" applyFill="1"/>
    <xf numFmtId="2" fontId="6" fillId="0" borderId="0" xfId="0" applyNumberFormat="1" applyFont="1" applyFill="1"/>
    <xf numFmtId="1" fontId="5" fillId="0" borderId="0" xfId="0" applyNumberFormat="1" applyFont="1" applyFill="1" applyAlignment="1">
      <alignment horizontal="center" vertical="center"/>
    </xf>
    <xf numFmtId="2" fontId="5" fillId="0" borderId="24" xfId="0" applyNumberFormat="1" applyFont="1" applyFill="1" applyBorder="1"/>
    <xf numFmtId="0" fontId="11" fillId="0" borderId="24" xfId="0" applyFont="1" applyFill="1" applyBorder="1" applyAlignment="1">
      <alignment vertical="center" wrapText="1"/>
    </xf>
    <xf numFmtId="0" fontId="5" fillId="3" borderId="132" xfId="0" applyFont="1" applyFill="1" applyBorder="1" applyAlignment="1">
      <alignment horizontal="center" vertical="center"/>
    </xf>
    <xf numFmtId="0" fontId="5" fillId="3" borderId="129" xfId="0" applyFont="1" applyFill="1" applyBorder="1" applyAlignment="1">
      <alignment horizontal="center" vertical="center"/>
    </xf>
    <xf numFmtId="49" fontId="5" fillId="3" borderId="129" xfId="0" applyNumberFormat="1" applyFont="1" applyFill="1" applyBorder="1" applyAlignment="1">
      <alignment horizontal="center" vertical="center"/>
    </xf>
    <xf numFmtId="0" fontId="5" fillId="3" borderId="130" xfId="0" applyFont="1" applyFill="1" applyBorder="1" applyAlignment="1">
      <alignment horizontal="center" vertical="center" wrapText="1"/>
    </xf>
    <xf numFmtId="0" fontId="5" fillId="3" borderId="131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2" fontId="5" fillId="3" borderId="74" xfId="0" applyNumberFormat="1" applyFont="1" applyFill="1" applyBorder="1" applyAlignment="1">
      <alignment horizontal="center" vertical="center" wrapText="1"/>
    </xf>
    <xf numFmtId="1" fontId="5" fillId="4" borderId="50" xfId="0" applyNumberFormat="1" applyFont="1" applyFill="1" applyBorder="1" applyAlignment="1">
      <alignment horizontal="center" vertical="center"/>
    </xf>
    <xf numFmtId="1" fontId="5" fillId="4" borderId="51" xfId="0" applyNumberFormat="1" applyFont="1" applyFill="1" applyBorder="1" applyAlignment="1">
      <alignment horizontal="center" vertical="center"/>
    </xf>
    <xf numFmtId="1" fontId="5" fillId="4" borderId="52" xfId="0" applyNumberFormat="1" applyFont="1" applyFill="1" applyBorder="1" applyAlignment="1">
      <alignment horizontal="center" vertical="center"/>
    </xf>
    <xf numFmtId="1" fontId="5" fillId="4" borderId="101" xfId="0" applyNumberFormat="1" applyFont="1" applyFill="1" applyBorder="1" applyAlignment="1">
      <alignment horizontal="center" vertical="center"/>
    </xf>
    <xf numFmtId="2" fontId="6" fillId="5" borderId="9" xfId="0" applyNumberFormat="1" applyFont="1" applyFill="1" applyBorder="1" applyAlignment="1">
      <alignment horizontal="center" vertical="center"/>
    </xf>
    <xf numFmtId="2" fontId="6" fillId="5" borderId="41" xfId="0" applyNumberFormat="1" applyFont="1" applyFill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6" fillId="5" borderId="26" xfId="0" applyNumberFormat="1" applyFont="1" applyFill="1" applyBorder="1" applyAlignment="1">
      <alignment horizontal="center" vertical="center"/>
    </xf>
    <xf numFmtId="2" fontId="6" fillId="5" borderId="47" xfId="0" applyNumberFormat="1" applyFont="1" applyFill="1" applyBorder="1" applyAlignment="1">
      <alignment horizontal="center" vertical="center"/>
    </xf>
    <xf numFmtId="2" fontId="5" fillId="5" borderId="14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2" fontId="6" fillId="5" borderId="29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41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86" xfId="0" applyNumberFormat="1" applyFont="1" applyFill="1" applyBorder="1" applyAlignment="1">
      <alignment horizontal="center" vertical="center"/>
    </xf>
    <xf numFmtId="2" fontId="6" fillId="5" borderId="138" xfId="0" applyNumberFormat="1" applyFont="1" applyFill="1" applyBorder="1" applyAlignment="1">
      <alignment horizontal="center" vertical="center"/>
    </xf>
    <xf numFmtId="1" fontId="5" fillId="4" borderId="64" xfId="0" applyNumberFormat="1" applyFont="1" applyFill="1" applyBorder="1" applyAlignment="1">
      <alignment horizontal="center" vertical="center"/>
    </xf>
    <xf numFmtId="2" fontId="6" fillId="5" borderId="78" xfId="0" applyNumberFormat="1" applyFont="1" applyFill="1" applyBorder="1" applyAlignment="1">
      <alignment horizontal="center" vertical="center"/>
    </xf>
    <xf numFmtId="2" fontId="6" fillId="5" borderId="115" xfId="0" applyNumberFormat="1" applyFont="1" applyFill="1" applyBorder="1" applyAlignment="1">
      <alignment horizontal="center" vertical="center"/>
    </xf>
    <xf numFmtId="1" fontId="5" fillId="4" borderId="125" xfId="0" applyNumberFormat="1" applyFont="1" applyFill="1" applyBorder="1" applyAlignment="1">
      <alignment horizontal="center" vertical="center"/>
    </xf>
    <xf numFmtId="2" fontId="6" fillId="5" borderId="83" xfId="0" applyNumberFormat="1" applyFont="1" applyFill="1" applyBorder="1" applyAlignment="1">
      <alignment horizontal="center" vertical="center"/>
    </xf>
    <xf numFmtId="2" fontId="6" fillId="5" borderId="90" xfId="0" applyNumberFormat="1" applyFont="1" applyFill="1" applyBorder="1" applyAlignment="1">
      <alignment horizontal="center" vertical="center"/>
    </xf>
    <xf numFmtId="1" fontId="5" fillId="4" borderId="35" xfId="0" applyNumberFormat="1" applyFont="1" applyFill="1" applyBorder="1" applyAlignment="1">
      <alignment horizontal="center" vertical="center"/>
    </xf>
    <xf numFmtId="1" fontId="5" fillId="4" borderId="38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1" fontId="5" fillId="4" borderId="68" xfId="0" applyNumberFormat="1" applyFont="1" applyFill="1" applyBorder="1" applyAlignment="1">
      <alignment horizontal="center" vertical="center"/>
    </xf>
    <xf numFmtId="1" fontId="5" fillId="4" borderId="56" xfId="0" applyNumberFormat="1" applyFont="1" applyFill="1" applyBorder="1" applyAlignment="1">
      <alignment horizontal="center" vertical="center"/>
    </xf>
    <xf numFmtId="1" fontId="5" fillId="4" borderId="48" xfId="0" applyNumberFormat="1" applyFont="1" applyFill="1" applyBorder="1" applyAlignment="1">
      <alignment horizontal="center" vertical="center"/>
    </xf>
    <xf numFmtId="1" fontId="5" fillId="4" borderId="60" xfId="0" applyNumberFormat="1" applyFont="1" applyFill="1" applyBorder="1" applyAlignment="1">
      <alignment horizontal="center" vertical="center"/>
    </xf>
    <xf numFmtId="1" fontId="5" fillId="4" borderId="100" xfId="0" applyNumberFormat="1" applyFont="1" applyFill="1" applyBorder="1" applyAlignment="1">
      <alignment horizontal="center" vertical="center"/>
    </xf>
    <xf numFmtId="1" fontId="5" fillId="4" borderId="104" xfId="0" applyNumberFormat="1" applyFont="1" applyFill="1" applyBorder="1" applyAlignment="1">
      <alignment horizontal="center" vertical="center"/>
    </xf>
    <xf numFmtId="1" fontId="5" fillId="4" borderId="134" xfId="0" applyNumberFormat="1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/>
    </xf>
    <xf numFmtId="1" fontId="5" fillId="4" borderId="19" xfId="0" applyNumberFormat="1" applyFont="1" applyFill="1" applyBorder="1" applyAlignment="1">
      <alignment horizontal="center" vertical="center"/>
    </xf>
    <xf numFmtId="1" fontId="5" fillId="4" borderId="22" xfId="0" applyNumberFormat="1" applyFont="1" applyFill="1" applyBorder="1" applyAlignment="1">
      <alignment horizontal="center" vertical="center"/>
    </xf>
    <xf numFmtId="1" fontId="5" fillId="4" borderId="112" xfId="0" applyNumberFormat="1" applyFont="1" applyFill="1" applyBorder="1" applyAlignment="1">
      <alignment horizontal="center" vertical="center"/>
    </xf>
    <xf numFmtId="1" fontId="5" fillId="4" borderId="111" xfId="0" applyNumberFormat="1" applyFont="1" applyFill="1" applyBorder="1" applyAlignment="1">
      <alignment horizontal="center" vertical="center"/>
    </xf>
    <xf numFmtId="1" fontId="5" fillId="4" borderId="119" xfId="0" applyNumberFormat="1" applyFont="1" applyFill="1" applyBorder="1" applyAlignment="1">
      <alignment horizontal="center" vertical="center"/>
    </xf>
    <xf numFmtId="1" fontId="5" fillId="4" borderId="121" xfId="0" applyNumberFormat="1" applyFont="1" applyFill="1" applyBorder="1" applyAlignment="1">
      <alignment horizontal="center" vertical="center"/>
    </xf>
    <xf numFmtId="1" fontId="5" fillId="4" borderId="55" xfId="0" applyNumberFormat="1" applyFont="1" applyFill="1" applyBorder="1" applyAlignment="1">
      <alignment horizontal="center" vertical="center"/>
    </xf>
    <xf numFmtId="1" fontId="5" fillId="4" borderId="140" xfId="0" applyNumberFormat="1" applyFont="1" applyFill="1" applyBorder="1" applyAlignment="1">
      <alignment horizontal="center" vertical="center"/>
    </xf>
    <xf numFmtId="1" fontId="5" fillId="4" borderId="141" xfId="0" applyNumberFormat="1" applyFont="1" applyFill="1" applyBorder="1" applyAlignment="1">
      <alignment horizontal="center" vertical="center"/>
    </xf>
    <xf numFmtId="1" fontId="5" fillId="4" borderId="28" xfId="0" applyNumberFormat="1" applyFont="1" applyFill="1" applyBorder="1" applyAlignment="1">
      <alignment horizontal="center" vertical="center"/>
    </xf>
    <xf numFmtId="1" fontId="5" fillId="4" borderId="113" xfId="0" applyNumberFormat="1" applyFont="1" applyFill="1" applyBorder="1" applyAlignment="1">
      <alignment horizontal="center" vertical="center"/>
    </xf>
    <xf numFmtId="1" fontId="5" fillId="4" borderId="117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/>
    </xf>
    <xf numFmtId="1" fontId="5" fillId="4" borderId="53" xfId="0" applyNumberFormat="1" applyFont="1" applyFill="1" applyBorder="1" applyAlignment="1">
      <alignment horizontal="center" vertical="center"/>
    </xf>
    <xf numFmtId="1" fontId="5" fillId="4" borderId="54" xfId="0" applyNumberFormat="1" applyFont="1" applyFill="1" applyBorder="1" applyAlignment="1">
      <alignment horizontal="center" vertical="center"/>
    </xf>
    <xf numFmtId="1" fontId="5" fillId="4" borderId="143" xfId="0" applyNumberFormat="1" applyFont="1" applyFill="1" applyBorder="1" applyAlignment="1">
      <alignment horizontal="center" vertical="center"/>
    </xf>
    <xf numFmtId="1" fontId="5" fillId="4" borderId="74" xfId="0" applyNumberFormat="1" applyFont="1" applyFill="1" applyBorder="1" applyAlignment="1">
      <alignment horizontal="center" vertical="center"/>
    </xf>
    <xf numFmtId="2" fontId="6" fillId="0" borderId="134" xfId="0" applyNumberFormat="1" applyFont="1" applyFill="1" applyBorder="1" applyAlignment="1">
      <alignment horizontal="center" vertical="center"/>
    </xf>
    <xf numFmtId="2" fontId="6" fillId="0" borderId="60" xfId="0" applyNumberFormat="1" applyFont="1" applyFill="1" applyBorder="1" applyAlignment="1">
      <alignment horizontal="center" vertical="center"/>
    </xf>
    <xf numFmtId="1" fontId="5" fillId="4" borderId="109" xfId="0" applyNumberFormat="1" applyFont="1" applyFill="1" applyBorder="1" applyAlignment="1">
      <alignment horizontal="center" vertical="center"/>
    </xf>
    <xf numFmtId="1" fontId="5" fillId="4" borderId="123" xfId="0" applyNumberFormat="1" applyFont="1" applyFill="1" applyBorder="1" applyAlignment="1">
      <alignment horizontal="center" vertical="center"/>
    </xf>
    <xf numFmtId="1" fontId="5" fillId="4" borderId="110" xfId="0" applyNumberFormat="1" applyFont="1" applyFill="1" applyBorder="1" applyAlignment="1">
      <alignment horizontal="center" vertical="center"/>
    </xf>
    <xf numFmtId="2" fontId="6" fillId="5" borderId="39" xfId="0" applyNumberFormat="1" applyFont="1" applyFill="1" applyBorder="1" applyAlignment="1">
      <alignment horizontal="center" vertical="center"/>
    </xf>
    <xf numFmtId="2" fontId="6" fillId="5" borderId="49" xfId="0" applyNumberFormat="1" applyFont="1" applyFill="1" applyBorder="1" applyAlignment="1">
      <alignment horizontal="center" vertical="center"/>
    </xf>
    <xf numFmtId="2" fontId="6" fillId="5" borderId="108" xfId="0" applyNumberFormat="1" applyFont="1" applyFill="1" applyBorder="1" applyAlignment="1">
      <alignment horizontal="center" vertical="center"/>
    </xf>
    <xf numFmtId="2" fontId="6" fillId="5" borderId="37" xfId="0" applyNumberFormat="1" applyFont="1" applyFill="1" applyBorder="1" applyAlignment="1">
      <alignment horizontal="center" vertical="center"/>
    </xf>
    <xf numFmtId="2" fontId="6" fillId="5" borderId="72" xfId="0" applyNumberFormat="1" applyFont="1" applyFill="1" applyBorder="1" applyAlignment="1">
      <alignment horizontal="center" vertical="center"/>
    </xf>
    <xf numFmtId="2" fontId="6" fillId="5" borderId="89" xfId="0" applyNumberFormat="1" applyFont="1" applyFill="1" applyBorder="1" applyAlignment="1">
      <alignment horizontal="center" vertical="center"/>
    </xf>
    <xf numFmtId="2" fontId="6" fillId="5" borderId="139" xfId="0" applyNumberFormat="1" applyFont="1" applyFill="1" applyBorder="1" applyAlignment="1">
      <alignment horizontal="center" vertical="center"/>
    </xf>
    <xf numFmtId="2" fontId="6" fillId="5" borderId="58" xfId="0" applyNumberFormat="1" applyFont="1" applyFill="1" applyBorder="1" applyAlignment="1">
      <alignment horizontal="center" vertical="center"/>
    </xf>
    <xf numFmtId="2" fontId="6" fillId="5" borderId="133" xfId="0" applyNumberFormat="1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2" fontId="6" fillId="5" borderId="99" xfId="0" applyNumberFormat="1" applyFont="1" applyFill="1" applyBorder="1" applyAlignment="1">
      <alignment horizontal="center" vertical="center"/>
    </xf>
    <xf numFmtId="2" fontId="6" fillId="5" borderId="135" xfId="0" applyNumberFormat="1" applyFont="1" applyFill="1" applyBorder="1" applyAlignment="1">
      <alignment horizontal="center" vertical="center"/>
    </xf>
    <xf numFmtId="2" fontId="6" fillId="5" borderId="136" xfId="0" applyNumberFormat="1" applyFont="1" applyFill="1" applyBorder="1" applyAlignment="1">
      <alignment horizontal="center" vertical="center"/>
    </xf>
    <xf numFmtId="2" fontId="6" fillId="5" borderId="30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105" xfId="0" applyNumberFormat="1" applyFont="1" applyFill="1" applyBorder="1" applyAlignment="1">
      <alignment horizontal="center" vertical="center"/>
    </xf>
    <xf numFmtId="2" fontId="6" fillId="5" borderId="106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5" borderId="103" xfId="0" applyNumberFormat="1" applyFont="1" applyFill="1" applyBorder="1" applyAlignment="1">
      <alignment horizontal="center" vertical="center"/>
    </xf>
    <xf numFmtId="2" fontId="6" fillId="5" borderId="47" xfId="0" applyNumberFormat="1" applyFont="1" applyFill="1" applyBorder="1" applyAlignment="1">
      <alignment horizontal="center" vertical="center" wrapText="1"/>
    </xf>
    <xf numFmtId="2" fontId="6" fillId="5" borderId="58" xfId="0" applyNumberFormat="1" applyFont="1" applyFill="1" applyBorder="1" applyAlignment="1">
      <alignment horizontal="center" vertical="center" wrapText="1"/>
    </xf>
    <xf numFmtId="2" fontId="6" fillId="5" borderId="63" xfId="0" applyNumberFormat="1" applyFont="1" applyFill="1" applyBorder="1" applyAlignment="1">
      <alignment horizontal="center" vertical="center"/>
    </xf>
    <xf numFmtId="2" fontId="6" fillId="5" borderId="126" xfId="0" applyNumberFormat="1" applyFont="1" applyFill="1" applyBorder="1" applyAlignment="1">
      <alignment horizontal="center" vertical="center"/>
    </xf>
    <xf numFmtId="2" fontId="6" fillId="5" borderId="71" xfId="0" applyNumberFormat="1" applyFont="1" applyFill="1" applyBorder="1" applyAlignment="1">
      <alignment horizontal="center" vertical="center"/>
    </xf>
    <xf numFmtId="2" fontId="6" fillId="5" borderId="128" xfId="0" applyNumberFormat="1" applyFont="1" applyFill="1" applyBorder="1" applyAlignment="1">
      <alignment horizontal="center" vertical="center"/>
    </xf>
    <xf numFmtId="2" fontId="6" fillId="5" borderId="63" xfId="0" applyNumberFormat="1" applyFont="1" applyFill="1" applyBorder="1" applyAlignment="1">
      <alignment horizontal="center" vertical="center" wrapText="1"/>
    </xf>
    <xf numFmtId="2" fontId="6" fillId="5" borderId="84" xfId="0" applyNumberFormat="1" applyFont="1" applyFill="1" applyBorder="1" applyAlignment="1">
      <alignment horizontal="center" vertical="center" wrapText="1"/>
    </xf>
    <xf numFmtId="2" fontId="6" fillId="5" borderId="99" xfId="0" applyNumberFormat="1" applyFont="1" applyFill="1" applyBorder="1" applyAlignment="1">
      <alignment horizontal="center" vertical="center" wrapText="1"/>
    </xf>
    <xf numFmtId="2" fontId="6" fillId="5" borderId="103" xfId="0" applyNumberFormat="1" applyFont="1" applyFill="1" applyBorder="1" applyAlignment="1">
      <alignment horizontal="center" vertical="center" wrapText="1"/>
    </xf>
    <xf numFmtId="2" fontId="6" fillId="5" borderId="37" xfId="0" applyNumberFormat="1" applyFont="1" applyFill="1" applyBorder="1" applyAlignment="1">
      <alignment horizontal="center" vertical="center" wrapText="1"/>
    </xf>
    <xf numFmtId="2" fontId="6" fillId="5" borderId="39" xfId="0" applyNumberFormat="1" applyFont="1" applyFill="1" applyBorder="1" applyAlignment="1">
      <alignment horizontal="center" vertical="center" wrapText="1"/>
    </xf>
    <xf numFmtId="2" fontId="6" fillId="5" borderId="49" xfId="0" applyNumberFormat="1" applyFont="1" applyFill="1" applyBorder="1" applyAlignment="1">
      <alignment horizontal="center" vertical="center" wrapText="1"/>
    </xf>
    <xf numFmtId="2" fontId="6" fillId="5" borderId="36" xfId="0" applyNumberFormat="1" applyFont="1" applyFill="1" applyBorder="1" applyAlignment="1">
      <alignment horizontal="center" vertical="center" wrapText="1"/>
    </xf>
    <xf numFmtId="2" fontId="6" fillId="5" borderId="34" xfId="0" applyNumberFormat="1" applyFont="1" applyFill="1" applyBorder="1" applyAlignment="1">
      <alignment horizontal="center" vertical="center" wrapText="1"/>
    </xf>
    <xf numFmtId="2" fontId="6" fillId="5" borderId="93" xfId="0" applyNumberFormat="1" applyFont="1" applyFill="1" applyBorder="1" applyAlignment="1">
      <alignment horizontal="center" vertical="center" wrapText="1"/>
    </xf>
    <xf numFmtId="2" fontId="6" fillId="5" borderId="41" xfId="0" applyNumberFormat="1" applyFont="1" applyFill="1" applyBorder="1" applyAlignment="1">
      <alignment horizontal="center" vertical="center" wrapText="1"/>
    </xf>
    <xf numFmtId="2" fontId="6" fillId="5" borderId="75" xfId="0" applyNumberFormat="1" applyFont="1" applyFill="1" applyBorder="1" applyAlignment="1">
      <alignment horizontal="center" vertical="center" wrapText="1"/>
    </xf>
    <xf numFmtId="2" fontId="6" fillId="5" borderId="97" xfId="0" applyNumberFormat="1" applyFont="1" applyFill="1" applyBorder="1" applyAlignment="1">
      <alignment horizontal="center" vertical="center" wrapText="1"/>
    </xf>
    <xf numFmtId="2" fontId="6" fillId="5" borderId="67" xfId="0" applyNumberFormat="1" applyFont="1" applyFill="1" applyBorder="1" applyAlignment="1">
      <alignment horizontal="center" vertical="center" wrapText="1"/>
    </xf>
    <xf numFmtId="2" fontId="6" fillId="5" borderId="62" xfId="0" applyNumberFormat="1" applyFont="1" applyFill="1" applyBorder="1" applyAlignment="1">
      <alignment horizontal="center" vertical="center" wrapText="1"/>
    </xf>
    <xf numFmtId="2" fontId="6" fillId="5" borderId="76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2" fontId="6" fillId="5" borderId="86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2" fontId="6" fillId="5" borderId="79" xfId="0" applyNumberFormat="1" applyFont="1" applyFill="1" applyBorder="1" applyAlignment="1">
      <alignment horizontal="center" vertical="center" wrapText="1"/>
    </xf>
    <xf numFmtId="2" fontId="6" fillId="5" borderId="83" xfId="0" applyNumberFormat="1" applyFont="1" applyFill="1" applyBorder="1" applyAlignment="1">
      <alignment horizontal="center" vertical="center" wrapText="1"/>
    </xf>
    <xf numFmtId="2" fontId="6" fillId="5" borderId="36" xfId="0" applyNumberFormat="1" applyFont="1" applyFill="1" applyBorder="1" applyAlignment="1">
      <alignment horizontal="center" vertical="center"/>
    </xf>
    <xf numFmtId="2" fontId="6" fillId="5" borderId="93" xfId="0" applyNumberFormat="1" applyFont="1" applyFill="1" applyBorder="1" applyAlignment="1">
      <alignment horizontal="center" vertical="center"/>
    </xf>
    <xf numFmtId="2" fontId="6" fillId="5" borderId="85" xfId="0" applyNumberFormat="1" applyFont="1" applyFill="1" applyBorder="1" applyAlignment="1">
      <alignment horizontal="center" vertical="center" wrapText="1"/>
    </xf>
    <xf numFmtId="2" fontId="6" fillId="5" borderId="69" xfId="0" applyNumberFormat="1" applyFont="1" applyFill="1" applyBorder="1" applyAlignment="1">
      <alignment horizontal="center" vertical="center"/>
    </xf>
    <xf numFmtId="2" fontId="6" fillId="5" borderId="11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2" fontId="6" fillId="5" borderId="79" xfId="0" applyNumberFormat="1" applyFont="1" applyFill="1" applyBorder="1" applyAlignment="1">
      <alignment horizontal="center" vertical="center"/>
    </xf>
    <xf numFmtId="2" fontId="6" fillId="5" borderId="78" xfId="0" applyNumberFormat="1" applyFont="1" applyFill="1" applyBorder="1" applyAlignment="1">
      <alignment horizontal="center" vertical="center" wrapText="1"/>
    </xf>
    <xf numFmtId="1" fontId="16" fillId="5" borderId="33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 wrapText="1"/>
    </xf>
    <xf numFmtId="2" fontId="5" fillId="3" borderId="138" xfId="0" applyNumberFormat="1" applyFont="1" applyFill="1" applyBorder="1" applyAlignment="1">
      <alignment horizontal="center" vertical="center" wrapText="1"/>
    </xf>
    <xf numFmtId="1" fontId="5" fillId="3" borderId="134" xfId="0" applyNumberFormat="1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left" vertical="center"/>
    </xf>
    <xf numFmtId="0" fontId="18" fillId="0" borderId="82" xfId="0" applyFont="1" applyFill="1" applyBorder="1"/>
    <xf numFmtId="0" fontId="6" fillId="0" borderId="36" xfId="0" applyFont="1" applyFill="1" applyBorder="1" applyAlignment="1">
      <alignment horizontal="left" vertical="center"/>
    </xf>
    <xf numFmtId="0" fontId="6" fillId="0" borderId="75" xfId="0" applyFont="1" applyFill="1" applyBorder="1" applyAlignment="1">
      <alignment horizontal="left" vertical="center"/>
    </xf>
    <xf numFmtId="0" fontId="18" fillId="0" borderId="41" xfId="0" applyFont="1" applyFill="1" applyBorder="1"/>
    <xf numFmtId="0" fontId="6" fillId="0" borderId="67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left" vertical="center"/>
    </xf>
    <xf numFmtId="0" fontId="18" fillId="0" borderId="11" xfId="0" applyFont="1" applyFill="1" applyBorder="1"/>
    <xf numFmtId="0" fontId="6" fillId="0" borderId="85" xfId="0" applyFont="1" applyFill="1" applyBorder="1" applyAlignment="1">
      <alignment horizontal="left" vertical="center"/>
    </xf>
    <xf numFmtId="0" fontId="18" fillId="0" borderId="86" xfId="0" applyFont="1" applyFill="1" applyBorder="1"/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18" fillId="0" borderId="93" xfId="0" applyFont="1" applyFill="1" applyBorder="1"/>
    <xf numFmtId="0" fontId="6" fillId="0" borderId="85" xfId="0" applyFont="1" applyFill="1" applyBorder="1" applyAlignment="1">
      <alignment horizontal="center" vertical="center" wrapText="1"/>
    </xf>
    <xf numFmtId="0" fontId="18" fillId="0" borderId="34" xfId="0" applyFont="1" applyFill="1" applyBorder="1"/>
    <xf numFmtId="0" fontId="6" fillId="0" borderId="62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93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vertical="center" wrapText="1"/>
    </xf>
    <xf numFmtId="0" fontId="12" fillId="5" borderId="45" xfId="0" applyFont="1" applyFill="1" applyBorder="1" applyAlignment="1">
      <alignment vertical="center" wrapText="1"/>
    </xf>
    <xf numFmtId="0" fontId="12" fillId="5" borderId="46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left" vertical="center" wrapText="1"/>
    </xf>
    <xf numFmtId="1" fontId="18" fillId="0" borderId="31" xfId="0" applyNumberFormat="1" applyFont="1" applyFill="1" applyBorder="1" applyAlignment="1">
      <alignment horizontal="center" vertical="center" wrapText="1"/>
    </xf>
    <xf numFmtId="1" fontId="18" fillId="0" borderId="32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4" fillId="5" borderId="24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0C0C0"/>
      <color rgb="FFE7FFE8"/>
      <color rgb="FFFFEBFF"/>
      <color rgb="FFB2B2B2"/>
      <color rgb="FFFFFFD5"/>
      <color rgb="FFCDF5FF"/>
      <color rgb="FFCFCFCF"/>
      <color rgb="FFD7D7D7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560070</xdr:colOff>
      <xdr:row>299</xdr:row>
      <xdr:rowOff>1</xdr:rowOff>
    </xdr:from>
    <xdr:to>
      <xdr:col>13</xdr:col>
      <xdr:colOff>396240</xdr:colOff>
      <xdr:row>306</xdr:row>
      <xdr:rowOff>112497</xdr:rowOff>
    </xdr:to>
    <xdr:pic>
      <xdr:nvPicPr>
        <xdr:cNvPr id="44" name="Рисунок 18">
          <a:extLst>
            <a:ext uri="{FF2B5EF4-FFF2-40B4-BE49-F238E27FC236}">
              <a16:creationId xmlns:a16="http://schemas.microsoft.com/office/drawing/2014/main" id="{5C8F02B7-658A-405E-935D-DC04A3E9E2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97" r="30192"/>
        <a:stretch>
          <a:fillRect/>
        </a:stretch>
      </xdr:blipFill>
      <xdr:spPr bwMode="auto">
        <a:xfrm>
          <a:off x="9932670" y="64465201"/>
          <a:ext cx="598170" cy="133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2533651</xdr:colOff>
      <xdr:row>0</xdr:row>
      <xdr:rowOff>0</xdr:rowOff>
    </xdr:from>
    <xdr:ext cx="2514599" cy="676275"/>
    <xdr:pic>
      <xdr:nvPicPr>
        <xdr:cNvPr id="19" name="image10.png" descr="Изображение выглядит как текст, Шрифт, Графика, графический дизайн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1" y="0"/>
          <a:ext cx="2514599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8</xdr:row>
      <xdr:rowOff>182880</xdr:rowOff>
    </xdr:from>
    <xdr:ext cx="564214" cy="1709738"/>
    <xdr:pic>
      <xdr:nvPicPr>
        <xdr:cNvPr id="16" name="image5.png">
          <a:extLst>
            <a:ext uri="{FF2B5EF4-FFF2-40B4-BE49-F238E27FC236}">
              <a16:creationId xmlns:a16="http://schemas.microsoft.com/office/drawing/2014/main" id="{4704BA29-E007-42FB-884C-1326D73D48C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29650" y="3145155"/>
          <a:ext cx="564214" cy="1709738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121919</xdr:colOff>
      <xdr:row>11</xdr:row>
      <xdr:rowOff>5715</xdr:rowOff>
    </xdr:from>
    <xdr:ext cx="359255" cy="1704738"/>
    <xdr:pic>
      <xdr:nvPicPr>
        <xdr:cNvPr id="21" name="image4.png">
          <a:extLst>
            <a:ext uri="{FF2B5EF4-FFF2-40B4-BE49-F238E27FC236}">
              <a16:creationId xmlns:a16="http://schemas.microsoft.com/office/drawing/2014/main" id="{B38EEC64-4D82-4E19-A764-06826B1ACFA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456419" y="4072890"/>
          <a:ext cx="359255" cy="1704738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234315</xdr:colOff>
      <xdr:row>13</xdr:row>
      <xdr:rowOff>140207</xdr:rowOff>
    </xdr:from>
    <xdr:ext cx="359046" cy="1778127"/>
    <xdr:pic>
      <xdr:nvPicPr>
        <xdr:cNvPr id="22" name="image6.png">
          <a:extLst>
            <a:ext uri="{FF2B5EF4-FFF2-40B4-BE49-F238E27FC236}">
              <a16:creationId xmlns:a16="http://schemas.microsoft.com/office/drawing/2014/main" id="{74298ED2-BF68-47D9-A0AA-AEB1E970422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06765" y="5188457"/>
          <a:ext cx="359046" cy="1778127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230506</xdr:colOff>
      <xdr:row>36</xdr:row>
      <xdr:rowOff>27940</xdr:rowOff>
    </xdr:from>
    <xdr:ext cx="560070" cy="2009777"/>
    <xdr:pic>
      <xdr:nvPicPr>
        <xdr:cNvPr id="25" name="image7.png">
          <a:extLst>
            <a:ext uri="{FF2B5EF4-FFF2-40B4-BE49-F238E27FC236}">
              <a16:creationId xmlns:a16="http://schemas.microsoft.com/office/drawing/2014/main" id="{46C6C51B-A1D9-4C31-9A79-F758772D2B66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12531" y="12705715"/>
          <a:ext cx="560070" cy="2009777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118109</xdr:colOff>
      <xdr:row>24</xdr:row>
      <xdr:rowOff>49530</xdr:rowOff>
    </xdr:from>
    <xdr:ext cx="615316" cy="2011680"/>
    <xdr:pic>
      <xdr:nvPicPr>
        <xdr:cNvPr id="26" name="image2.png">
          <a:extLst>
            <a:ext uri="{FF2B5EF4-FFF2-40B4-BE49-F238E27FC236}">
              <a16:creationId xmlns:a16="http://schemas.microsoft.com/office/drawing/2014/main" id="{54A88249-DC3E-4447-AC4D-8D53C9FF03F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700134" y="9441180"/>
          <a:ext cx="615316" cy="201168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133350</xdr:colOff>
      <xdr:row>19</xdr:row>
      <xdr:rowOff>17145</xdr:rowOff>
    </xdr:from>
    <xdr:ext cx="609600" cy="601980"/>
    <xdr:pic>
      <xdr:nvPicPr>
        <xdr:cNvPr id="27" name="image1.png">
          <a:extLst>
            <a:ext uri="{FF2B5EF4-FFF2-40B4-BE49-F238E27FC236}">
              <a16:creationId xmlns:a16="http://schemas.microsoft.com/office/drawing/2014/main" id="{8679E7CA-05B4-47BC-BD13-11A9CC2438B1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715375" y="6922770"/>
          <a:ext cx="609600" cy="6019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116205</xdr:colOff>
      <xdr:row>46</xdr:row>
      <xdr:rowOff>125735</xdr:rowOff>
    </xdr:from>
    <xdr:to>
      <xdr:col>13</xdr:col>
      <xdr:colOff>19382</xdr:colOff>
      <xdr:row>52</xdr:row>
      <xdr:rowOff>19256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290DA87-E842-4B60-BFFF-6A4B6605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8448740" y="15910500"/>
          <a:ext cx="1143201" cy="644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101028</xdr:colOff>
      <xdr:row>65</xdr:row>
      <xdr:rowOff>41844</xdr:rowOff>
    </xdr:from>
    <xdr:to>
      <xdr:col>13</xdr:col>
      <xdr:colOff>210228</xdr:colOff>
      <xdr:row>70</xdr:row>
      <xdr:rowOff>55245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32305B4-274C-4B78-B12A-BD93F0FE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83053" y="19225194"/>
          <a:ext cx="850245" cy="1045911"/>
        </a:xfrm>
        <a:prstGeom prst="rect">
          <a:avLst/>
        </a:prstGeom>
      </xdr:spPr>
    </xdr:pic>
    <xdr:clientData/>
  </xdr:twoCellAnchor>
  <xdr:twoCellAnchor editAs="oneCell">
    <xdr:from>
      <xdr:col>12</xdr:col>
      <xdr:colOff>329565</xdr:colOff>
      <xdr:row>32</xdr:row>
      <xdr:rowOff>188595</xdr:rowOff>
    </xdr:from>
    <xdr:to>
      <xdr:col>13</xdr:col>
      <xdr:colOff>15240</xdr:colOff>
      <xdr:row>36</xdr:row>
      <xdr:rowOff>58009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762AA9D-1C6A-4204-B26E-CF0207CC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11590" y="11599545"/>
          <a:ext cx="428625" cy="1128619"/>
        </a:xfrm>
        <a:prstGeom prst="rect">
          <a:avLst/>
        </a:prstGeom>
      </xdr:spPr>
    </xdr:pic>
    <xdr:clientData/>
  </xdr:twoCellAnchor>
  <xdr:twoCellAnchor editAs="oneCell">
    <xdr:from>
      <xdr:col>13</xdr:col>
      <xdr:colOff>129540</xdr:colOff>
      <xdr:row>21</xdr:row>
      <xdr:rowOff>415290</xdr:rowOff>
    </xdr:from>
    <xdr:to>
      <xdr:col>15</xdr:col>
      <xdr:colOff>0</xdr:colOff>
      <xdr:row>23</xdr:row>
      <xdr:rowOff>41256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B47B907-2B29-479A-9221-A78580FE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464040" y="8035290"/>
          <a:ext cx="899160" cy="502266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116206</xdr:colOff>
      <xdr:row>22</xdr:row>
      <xdr:rowOff>416308</xdr:rowOff>
    </xdr:from>
    <xdr:to>
      <xdr:col>14</xdr:col>
      <xdr:colOff>306705</xdr:colOff>
      <xdr:row>24</xdr:row>
      <xdr:rowOff>111852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321F27A-3138-40F7-894B-6EEBD5D2D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450706" y="8931658"/>
          <a:ext cx="704849" cy="571844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21</xdr:row>
      <xdr:rowOff>15240</xdr:rowOff>
    </xdr:from>
    <xdr:to>
      <xdr:col>14</xdr:col>
      <xdr:colOff>377190</xdr:colOff>
      <xdr:row>21</xdr:row>
      <xdr:rowOff>418728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BA74CD1-7FD2-4B9F-9FB9-8EF2CC03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458325" y="7635240"/>
          <a:ext cx="767715" cy="403488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</xdr:colOff>
      <xdr:row>59</xdr:row>
      <xdr:rowOff>129540</xdr:rowOff>
    </xdr:from>
    <xdr:to>
      <xdr:col>13</xdr:col>
      <xdr:colOff>323943</xdr:colOff>
      <xdr:row>65</xdr:row>
      <xdr:rowOff>16261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2DF101D-795B-4DD4-B4FB-217DF28CC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41030" y="20855940"/>
          <a:ext cx="1009743" cy="919231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200026</xdr:colOff>
      <xdr:row>78</xdr:row>
      <xdr:rowOff>101586</xdr:rowOff>
    </xdr:from>
    <xdr:to>
      <xdr:col>13</xdr:col>
      <xdr:colOff>97156</xdr:colOff>
      <xdr:row>85</xdr:row>
      <xdr:rowOff>40807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41D7F1A-7DD8-4801-B120-E9965C26F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82051" y="21742386"/>
          <a:ext cx="649605" cy="1139371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</xdr:colOff>
      <xdr:row>70</xdr:row>
      <xdr:rowOff>28575</xdr:rowOff>
    </xdr:from>
    <xdr:to>
      <xdr:col>13</xdr:col>
      <xdr:colOff>287002</xdr:colOff>
      <xdr:row>78</xdr:row>
      <xdr:rowOff>76742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B9FB727-FC6A-E19D-6CF6-788D45F7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60130" y="20231100"/>
          <a:ext cx="959467" cy="1419767"/>
        </a:xfrm>
        <a:prstGeom prst="rect">
          <a:avLst/>
        </a:prstGeom>
      </xdr:spPr>
    </xdr:pic>
    <xdr:clientData/>
  </xdr:twoCellAnchor>
  <xdr:twoCellAnchor>
    <xdr:from>
      <xdr:col>9</xdr:col>
      <xdr:colOff>60960</xdr:colOff>
      <xdr:row>0</xdr:row>
      <xdr:rowOff>400050</xdr:rowOff>
    </xdr:from>
    <xdr:to>
      <xdr:col>11</xdr:col>
      <xdr:colOff>495300</xdr:colOff>
      <xdr:row>0</xdr:row>
      <xdr:rowOff>701040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F18A216C-75C1-434C-A43D-68BE1C4D4F78}"/>
            </a:ext>
          </a:extLst>
        </xdr:cNvPr>
        <xdr:cNvCxnSpPr/>
      </xdr:nvCxnSpPr>
      <xdr:spPr>
        <a:xfrm flipH="1">
          <a:off x="6987540" y="400050"/>
          <a:ext cx="1508760" cy="3009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102869</xdr:colOff>
      <xdr:row>289</xdr:row>
      <xdr:rowOff>40006</xdr:rowOff>
    </xdr:from>
    <xdr:ext cx="843197" cy="952500"/>
    <xdr:pic>
      <xdr:nvPicPr>
        <xdr:cNvPr id="12" name="image4.jpg" descr="https://avatars.mds.yandex.net/get-marketpic/174398/market_YQgquI75R95BLejLPoHLjA/orig">
          <a:extLst>
            <a:ext uri="{FF2B5EF4-FFF2-40B4-BE49-F238E27FC236}">
              <a16:creationId xmlns:a16="http://schemas.microsoft.com/office/drawing/2014/main" id="{208D7025-46E8-4BC5-AB74-83F763945761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684894" y="56799481"/>
          <a:ext cx="843197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95250</xdr:colOff>
      <xdr:row>222</xdr:row>
      <xdr:rowOff>0</xdr:rowOff>
    </xdr:from>
    <xdr:ext cx="715241" cy="674370"/>
    <xdr:pic>
      <xdr:nvPicPr>
        <xdr:cNvPr id="13" name="image15.png">
          <a:extLst>
            <a:ext uri="{FF2B5EF4-FFF2-40B4-BE49-F238E27FC236}">
              <a16:creationId xmlns:a16="http://schemas.microsoft.com/office/drawing/2014/main" id="{3516DA62-33C7-44C3-B367-2221061E668D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858250" y="50789206"/>
          <a:ext cx="715241" cy="67437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219076</xdr:colOff>
      <xdr:row>160</xdr:row>
      <xdr:rowOff>17145</xdr:rowOff>
    </xdr:from>
    <xdr:to>
      <xdr:col>12</xdr:col>
      <xdr:colOff>613040</xdr:colOff>
      <xdr:row>165</xdr:row>
      <xdr:rowOff>153285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0357E19-2586-49DC-8C46-7D21DD082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82076" y="39770685"/>
          <a:ext cx="393964" cy="10124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287655</xdr:colOff>
      <xdr:row>179</xdr:row>
      <xdr:rowOff>156014</xdr:rowOff>
    </xdr:from>
    <xdr:to>
      <xdr:col>14</xdr:col>
      <xdr:colOff>59054</xdr:colOff>
      <xdr:row>185</xdr:row>
      <xdr:rowOff>153162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D68EFDA-63FD-4E57-A5C1-5354D9F6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050655" y="43239494"/>
          <a:ext cx="1043939" cy="1048708"/>
        </a:xfrm>
        <a:prstGeom prst="rect">
          <a:avLst/>
        </a:prstGeom>
      </xdr:spPr>
    </xdr:pic>
    <xdr:clientData/>
  </xdr:twoCellAnchor>
  <xdr:twoCellAnchor editAs="oneCell">
    <xdr:from>
      <xdr:col>12</xdr:col>
      <xdr:colOff>64770</xdr:colOff>
      <xdr:row>245</xdr:row>
      <xdr:rowOff>0</xdr:rowOff>
    </xdr:from>
    <xdr:to>
      <xdr:col>13</xdr:col>
      <xdr:colOff>320729</xdr:colOff>
      <xdr:row>250</xdr:row>
      <xdr:rowOff>114302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1E7F03C-BB8E-4048-BFE5-40B90D914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27770" y="55001160"/>
          <a:ext cx="1010339" cy="990602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161926</xdr:colOff>
      <xdr:row>258</xdr:row>
      <xdr:rowOff>38100</xdr:rowOff>
    </xdr:from>
    <xdr:to>
      <xdr:col>13</xdr:col>
      <xdr:colOff>248213</xdr:colOff>
      <xdr:row>263</xdr:row>
      <xdr:rowOff>76201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12C84AF-0F8C-46D7-BAE6-184EE2F9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43951" y="55873650"/>
          <a:ext cx="838762" cy="895351"/>
        </a:xfrm>
        <a:prstGeom prst="rect">
          <a:avLst/>
        </a:prstGeom>
      </xdr:spPr>
    </xdr:pic>
    <xdr:clientData/>
  </xdr:twoCellAnchor>
  <xdr:twoCellAnchor editAs="oneCell">
    <xdr:from>
      <xdr:col>12</xdr:col>
      <xdr:colOff>125732</xdr:colOff>
      <xdr:row>263</xdr:row>
      <xdr:rowOff>163831</xdr:rowOff>
    </xdr:from>
    <xdr:to>
      <xdr:col>13</xdr:col>
      <xdr:colOff>130755</xdr:colOff>
      <xdr:row>270</xdr:row>
      <xdr:rowOff>1905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11A5F99-490B-4508-B8CE-7F608DC3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498332" y="58319671"/>
          <a:ext cx="759403" cy="1061084"/>
        </a:xfrm>
        <a:prstGeom prst="rect">
          <a:avLst/>
        </a:prstGeom>
      </xdr:spPr>
    </xdr:pic>
    <xdr:clientData/>
  </xdr:twoCellAnchor>
  <xdr:twoCellAnchor editAs="oneCell">
    <xdr:from>
      <xdr:col>12</xdr:col>
      <xdr:colOff>224791</xdr:colOff>
      <xdr:row>295</xdr:row>
      <xdr:rowOff>24766</xdr:rowOff>
    </xdr:from>
    <xdr:to>
      <xdr:col>13</xdr:col>
      <xdr:colOff>38101</xdr:colOff>
      <xdr:row>300</xdr:row>
      <xdr:rowOff>804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206D911-ADF2-4FE6-8FB7-23314459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97391" y="63788926"/>
          <a:ext cx="567690" cy="840908"/>
        </a:xfrm>
        <a:prstGeom prst="rect">
          <a:avLst/>
        </a:prstGeom>
      </xdr:spPr>
    </xdr:pic>
    <xdr:clientData/>
  </xdr:twoCellAnchor>
  <xdr:twoCellAnchor editAs="oneCell">
    <xdr:from>
      <xdr:col>12</xdr:col>
      <xdr:colOff>154306</xdr:colOff>
      <xdr:row>320</xdr:row>
      <xdr:rowOff>110491</xdr:rowOff>
    </xdr:from>
    <xdr:to>
      <xdr:col>13</xdr:col>
      <xdr:colOff>282267</xdr:colOff>
      <xdr:row>324</xdr:row>
      <xdr:rowOff>110491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5D24F82-A5AF-4FBB-A024-600564A11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36331" y="65718691"/>
          <a:ext cx="865196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150495</xdr:colOff>
      <xdr:row>92</xdr:row>
      <xdr:rowOff>95250</xdr:rowOff>
    </xdr:from>
    <xdr:to>
      <xdr:col>13</xdr:col>
      <xdr:colOff>226694</xdr:colOff>
      <xdr:row>96</xdr:row>
      <xdr:rowOff>16881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1321408-9F70-4155-BD18-758F5019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13495" y="24700230"/>
          <a:ext cx="830579" cy="691251"/>
        </a:xfrm>
        <a:prstGeom prst="rect">
          <a:avLst/>
        </a:prstGeom>
      </xdr:spPr>
    </xdr:pic>
    <xdr:clientData/>
  </xdr:twoCellAnchor>
  <xdr:twoCellAnchor editAs="oneCell">
    <xdr:from>
      <xdr:col>12</xdr:col>
      <xdr:colOff>129540</xdr:colOff>
      <xdr:row>97</xdr:row>
      <xdr:rowOff>62289</xdr:rowOff>
    </xdr:from>
    <xdr:to>
      <xdr:col>13</xdr:col>
      <xdr:colOff>287655</xdr:colOff>
      <xdr:row>100</xdr:row>
      <xdr:rowOff>207375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2F10253-B168-4ED6-811B-7E2C91F9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892540" y="25619769"/>
          <a:ext cx="912495" cy="710871"/>
        </a:xfrm>
        <a:prstGeom prst="rect">
          <a:avLst/>
        </a:prstGeom>
      </xdr:spPr>
    </xdr:pic>
    <xdr:clientData/>
  </xdr:twoCellAnchor>
  <xdr:twoCellAnchor editAs="oneCell">
    <xdr:from>
      <xdr:col>12</xdr:col>
      <xdr:colOff>243840</xdr:colOff>
      <xdr:row>101</xdr:row>
      <xdr:rowOff>235597</xdr:rowOff>
    </xdr:from>
    <xdr:to>
      <xdr:col>13</xdr:col>
      <xdr:colOff>137159</xdr:colOff>
      <xdr:row>104</xdr:row>
      <xdr:rowOff>95652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D2C8D-87AA-4626-9A36-E721CE8C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006840" y="26692237"/>
          <a:ext cx="640079" cy="843035"/>
        </a:xfrm>
        <a:prstGeom prst="rect">
          <a:avLst/>
        </a:prstGeom>
      </xdr:spPr>
    </xdr:pic>
    <xdr:clientData/>
  </xdr:twoCellAnchor>
  <xdr:twoCellAnchor editAs="oneCell">
    <xdr:from>
      <xdr:col>12</xdr:col>
      <xdr:colOff>243840</xdr:colOff>
      <xdr:row>112</xdr:row>
      <xdr:rowOff>66675</xdr:rowOff>
    </xdr:from>
    <xdr:to>
      <xdr:col>12</xdr:col>
      <xdr:colOff>723656</xdr:colOff>
      <xdr:row>116</xdr:row>
      <xdr:rowOff>93390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AA01660-5030-46E5-A053-080FAFC6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006840" y="30013275"/>
          <a:ext cx="479816" cy="1337355"/>
        </a:xfrm>
        <a:prstGeom prst="rect">
          <a:avLst/>
        </a:prstGeom>
      </xdr:spPr>
    </xdr:pic>
    <xdr:clientData/>
  </xdr:twoCellAnchor>
  <xdr:twoCellAnchor editAs="oneCell">
    <xdr:from>
      <xdr:col>13</xdr:col>
      <xdr:colOff>163830</xdr:colOff>
      <xdr:row>334</xdr:row>
      <xdr:rowOff>118110</xdr:rowOff>
    </xdr:from>
    <xdr:to>
      <xdr:col>14</xdr:col>
      <xdr:colOff>321945</xdr:colOff>
      <xdr:row>339</xdr:row>
      <xdr:rowOff>94243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311FD2C-2932-477B-90CB-6623A86B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0230" y="67280790"/>
          <a:ext cx="683895" cy="867673"/>
        </a:xfrm>
        <a:prstGeom prst="rect">
          <a:avLst/>
        </a:prstGeom>
      </xdr:spPr>
    </xdr:pic>
    <xdr:clientData/>
  </xdr:twoCellAnchor>
  <xdr:twoCellAnchor editAs="oneCell">
    <xdr:from>
      <xdr:col>12</xdr:col>
      <xdr:colOff>211455</xdr:colOff>
      <xdr:row>324</xdr:row>
      <xdr:rowOff>167640</xdr:rowOff>
    </xdr:from>
    <xdr:to>
      <xdr:col>13</xdr:col>
      <xdr:colOff>285750</xdr:colOff>
      <xdr:row>328</xdr:row>
      <xdr:rowOff>53838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2A542E0B-D866-4FF5-9732-47E8141F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793480" y="62908815"/>
          <a:ext cx="824865" cy="606288"/>
        </a:xfrm>
        <a:prstGeom prst="rect">
          <a:avLst/>
        </a:prstGeom>
      </xdr:spPr>
    </xdr:pic>
    <xdr:clientData/>
  </xdr:twoCellAnchor>
  <xdr:twoCellAnchor editAs="oneCell">
    <xdr:from>
      <xdr:col>12</xdr:col>
      <xdr:colOff>253365</xdr:colOff>
      <xdr:row>311</xdr:row>
      <xdr:rowOff>15240</xdr:rowOff>
    </xdr:from>
    <xdr:to>
      <xdr:col>13</xdr:col>
      <xdr:colOff>15240</xdr:colOff>
      <xdr:row>317</xdr:row>
      <xdr:rowOff>77451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6D7C04B7-FC8F-43BE-A5F8-65FB0D88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35390" y="64080390"/>
          <a:ext cx="508635" cy="1090911"/>
        </a:xfrm>
        <a:prstGeom prst="rect">
          <a:avLst/>
        </a:prstGeom>
      </xdr:spPr>
    </xdr:pic>
    <xdr:clientData/>
  </xdr:twoCellAnchor>
  <xdr:twoCellAnchor editAs="oneCell">
    <xdr:from>
      <xdr:col>13</xdr:col>
      <xdr:colOff>167640</xdr:colOff>
      <xdr:row>130</xdr:row>
      <xdr:rowOff>76200</xdr:rowOff>
    </xdr:from>
    <xdr:to>
      <xdr:col>14</xdr:col>
      <xdr:colOff>96178</xdr:colOff>
      <xdr:row>137</xdr:row>
      <xdr:rowOff>21222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43C705F-A340-41DC-A63D-98856F54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454515" y="33137475"/>
          <a:ext cx="442888" cy="1169937"/>
        </a:xfrm>
        <a:prstGeom prst="rect">
          <a:avLst/>
        </a:prstGeom>
      </xdr:spPr>
    </xdr:pic>
    <xdr:clientData/>
  </xdr:twoCellAnchor>
  <xdr:twoCellAnchor editAs="oneCell">
    <xdr:from>
      <xdr:col>12</xdr:col>
      <xdr:colOff>342900</xdr:colOff>
      <xdr:row>130</xdr:row>
      <xdr:rowOff>100965</xdr:rowOff>
    </xdr:from>
    <xdr:to>
      <xdr:col>12</xdr:col>
      <xdr:colOff>723379</xdr:colOff>
      <xdr:row>137</xdr:row>
      <xdr:rowOff>34556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9070C9D-90E8-47CD-9003-06D0D1F43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924925" y="33162240"/>
          <a:ext cx="393814" cy="1154696"/>
        </a:xfrm>
        <a:prstGeom prst="rect">
          <a:avLst/>
        </a:prstGeom>
      </xdr:spPr>
    </xdr:pic>
    <xdr:clientData/>
  </xdr:twoCellAnchor>
  <xdr:twoCellAnchor editAs="oneCell">
    <xdr:from>
      <xdr:col>13</xdr:col>
      <xdr:colOff>158115</xdr:colOff>
      <xdr:row>140</xdr:row>
      <xdr:rowOff>15242</xdr:rowOff>
    </xdr:from>
    <xdr:to>
      <xdr:col>14</xdr:col>
      <xdr:colOff>17145</xdr:colOff>
      <xdr:row>147</xdr:row>
      <xdr:rowOff>270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9AA643A-426C-4821-8DC2-138358FA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85095" y="36263582"/>
          <a:ext cx="392430" cy="1196608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285751</xdr:colOff>
      <xdr:row>140</xdr:row>
      <xdr:rowOff>26670</xdr:rowOff>
    </xdr:from>
    <xdr:to>
      <xdr:col>12</xdr:col>
      <xdr:colOff>701040</xdr:colOff>
      <xdr:row>146</xdr:row>
      <xdr:rowOff>132802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BADA249-38BC-4C4E-AB3C-C8E0A304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658351" y="36275010"/>
          <a:ext cx="415289" cy="1172932"/>
        </a:xfrm>
        <a:prstGeom prst="rect">
          <a:avLst/>
        </a:prstGeom>
      </xdr:spPr>
    </xdr:pic>
    <xdr:clientData/>
  </xdr:twoCellAnchor>
  <xdr:twoCellAnchor editAs="oneCell">
    <xdr:from>
      <xdr:col>12</xdr:col>
      <xdr:colOff>83820</xdr:colOff>
      <xdr:row>330</xdr:row>
      <xdr:rowOff>121920</xdr:rowOff>
    </xdr:from>
    <xdr:to>
      <xdr:col>13</xdr:col>
      <xdr:colOff>476504</xdr:colOff>
      <xdr:row>333</xdr:row>
      <xdr:rowOff>91440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1263F37-1D2E-4192-B005-5FCBB00F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456420" y="69524880"/>
          <a:ext cx="1135634" cy="777240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</xdr:colOff>
      <xdr:row>216</xdr:row>
      <xdr:rowOff>15240</xdr:rowOff>
    </xdr:from>
    <xdr:to>
      <xdr:col>13</xdr:col>
      <xdr:colOff>55245</xdr:colOff>
      <xdr:row>221</xdr:row>
      <xdr:rowOff>75715</xdr:rowOff>
    </xdr:to>
    <xdr:pic>
      <xdr:nvPicPr>
        <xdr:cNvPr id="41" name="Рисунок 2">
          <a:extLst>
            <a:ext uri="{FF2B5EF4-FFF2-40B4-BE49-F238E27FC236}">
              <a16:creationId xmlns:a16="http://schemas.microsoft.com/office/drawing/2014/main" id="{C08C3FBB-0729-4B36-B3C5-39F8423A9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9" r="21740"/>
        <a:stretch>
          <a:fillRect/>
        </a:stretch>
      </xdr:blipFill>
      <xdr:spPr bwMode="auto">
        <a:xfrm>
          <a:off x="8854440" y="49583340"/>
          <a:ext cx="718185" cy="93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133350</xdr:colOff>
      <xdr:row>235</xdr:row>
      <xdr:rowOff>18415</xdr:rowOff>
    </xdr:from>
    <xdr:to>
      <xdr:col>13</xdr:col>
      <xdr:colOff>283839</xdr:colOff>
      <xdr:row>240</xdr:row>
      <xdr:rowOff>91440</xdr:rowOff>
    </xdr:to>
    <xdr:pic>
      <xdr:nvPicPr>
        <xdr:cNvPr id="42" name="Рисунок 12">
          <a:extLst>
            <a:ext uri="{FF2B5EF4-FFF2-40B4-BE49-F238E27FC236}">
              <a16:creationId xmlns:a16="http://schemas.microsoft.com/office/drawing/2014/main" id="{8344E4B4-6E9A-427C-A13E-1AC45655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53266975"/>
          <a:ext cx="904869" cy="9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281940</xdr:colOff>
      <xdr:row>275</xdr:row>
      <xdr:rowOff>64770</xdr:rowOff>
    </xdr:from>
    <xdr:to>
      <xdr:col>14</xdr:col>
      <xdr:colOff>91826</xdr:colOff>
      <xdr:row>284</xdr:row>
      <xdr:rowOff>53340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D2648C85-838C-4BAE-A3EE-B61E706F4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65" y="58472070"/>
          <a:ext cx="1063376" cy="153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146685</xdr:colOff>
      <xdr:row>299</xdr:row>
      <xdr:rowOff>165426</xdr:rowOff>
    </xdr:from>
    <xdr:to>
      <xdr:col>12</xdr:col>
      <xdr:colOff>632196</xdr:colOff>
      <xdr:row>305</xdr:row>
      <xdr:rowOff>110929</xdr:rowOff>
    </xdr:to>
    <xdr:pic>
      <xdr:nvPicPr>
        <xdr:cNvPr id="45" name="Рисунок 16">
          <a:extLst>
            <a:ext uri="{FF2B5EF4-FFF2-40B4-BE49-F238E27FC236}">
              <a16:creationId xmlns:a16="http://schemas.microsoft.com/office/drawing/2014/main" id="{6B7A9EAD-0587-4BD3-AB6F-16BC66D0DA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6" r="27220"/>
        <a:stretch>
          <a:fillRect/>
        </a:stretch>
      </xdr:blipFill>
      <xdr:spPr bwMode="auto">
        <a:xfrm>
          <a:off x="9519285" y="64630626"/>
          <a:ext cx="495036" cy="99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220980</xdr:colOff>
      <xdr:row>106</xdr:row>
      <xdr:rowOff>0</xdr:rowOff>
    </xdr:from>
    <xdr:to>
      <xdr:col>13</xdr:col>
      <xdr:colOff>286275</xdr:colOff>
      <xdr:row>108</xdr:row>
      <xdr:rowOff>248126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B81F010-53CA-44AC-8E18-A4400935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983980" y="28094940"/>
          <a:ext cx="808245" cy="89582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192405</xdr:colOff>
      <xdr:row>85</xdr:row>
      <xdr:rowOff>66675</xdr:rowOff>
    </xdr:from>
    <xdr:to>
      <xdr:col>13</xdr:col>
      <xdr:colOff>93343</xdr:colOff>
      <xdr:row>92</xdr:row>
      <xdr:rowOff>20527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EF70B52-36AD-4359-A817-35A1697C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4430" y="22907625"/>
          <a:ext cx="647698" cy="1371172"/>
        </a:xfrm>
        <a:prstGeom prst="rect">
          <a:avLst/>
        </a:prstGeom>
      </xdr:spPr>
    </xdr:pic>
    <xdr:clientData/>
  </xdr:twoCellAnchor>
  <xdr:twoCellAnchor editAs="oneCell">
    <xdr:from>
      <xdr:col>12</xdr:col>
      <xdr:colOff>236222</xdr:colOff>
      <xdr:row>3</xdr:row>
      <xdr:rowOff>57150</xdr:rowOff>
    </xdr:from>
    <xdr:to>
      <xdr:col>13</xdr:col>
      <xdr:colOff>1879</xdr:colOff>
      <xdr:row>8</xdr:row>
      <xdr:rowOff>17925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5541C7D-56E4-25F1-AF0D-D5D612C9B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818247" y="1352550"/>
          <a:ext cx="518132" cy="1631460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17149</xdr:colOff>
      <xdr:row>3</xdr:row>
      <xdr:rowOff>73131</xdr:rowOff>
    </xdr:from>
    <xdr:to>
      <xdr:col>14</xdr:col>
      <xdr:colOff>209550</xdr:colOff>
      <xdr:row>8</xdr:row>
      <xdr:rowOff>21552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5AB80764-22A3-3B4A-F843-5F90184C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351649" y="1435206"/>
          <a:ext cx="697226" cy="1619106"/>
        </a:xfrm>
        <a:prstGeom prst="rect">
          <a:avLst/>
        </a:prstGeom>
      </xdr:spPr>
    </xdr:pic>
    <xdr:clientData/>
  </xdr:twoCellAnchor>
  <xdr:twoCellAnchor editAs="oneCell">
    <xdr:from>
      <xdr:col>13</xdr:col>
      <xdr:colOff>206542</xdr:colOff>
      <xdr:row>263</xdr:row>
      <xdr:rowOff>152400</xdr:rowOff>
    </xdr:from>
    <xdr:to>
      <xdr:col>14</xdr:col>
      <xdr:colOff>478155</xdr:colOff>
      <xdr:row>270</xdr:row>
      <xdr:rowOff>512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1F55574-C90C-45D8-BA8E-E20024DA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333522" y="58308240"/>
          <a:ext cx="799298" cy="1059692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</xdr:colOff>
      <xdr:row>330</xdr:row>
      <xdr:rowOff>84336</xdr:rowOff>
    </xdr:from>
    <xdr:to>
      <xdr:col>15</xdr:col>
      <xdr:colOff>476250</xdr:colOff>
      <xdr:row>333</xdr:row>
      <xdr:rowOff>115694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E12E931-13EA-4914-B83E-69D65B15C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736580" y="69487296"/>
          <a:ext cx="891540" cy="831458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305</xdr:row>
      <xdr:rowOff>160019</xdr:rowOff>
    </xdr:from>
    <xdr:to>
      <xdr:col>13</xdr:col>
      <xdr:colOff>281940</xdr:colOff>
      <xdr:row>311</xdr:row>
      <xdr:rowOff>20572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4389556-1A15-44F8-8386-AA6091C1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63101" y="65676779"/>
          <a:ext cx="853439" cy="912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V1053"/>
  <sheetViews>
    <sheetView tabSelected="1" zoomScaleNormal="100" workbookViewId="0">
      <pane ySplit="3" topLeftCell="A4" activePane="bottomLeft" state="frozen"/>
      <selection pane="bottomLeft" activeCell="C3" sqref="C3"/>
    </sheetView>
  </sheetViews>
  <sheetFormatPr defaultColWidth="14.44140625" defaultRowHeight="15" customHeight="1" x14ac:dyDescent="0.25"/>
  <cols>
    <col min="1" max="1" width="7" style="9" customWidth="1"/>
    <col min="2" max="2" width="7.6640625" style="9" customWidth="1"/>
    <col min="3" max="3" width="12.33203125" style="9" customWidth="1"/>
    <col min="4" max="4" width="49.6640625" style="9" customWidth="1"/>
    <col min="5" max="5" width="4.88671875" style="9" customWidth="1"/>
    <col min="6" max="6" width="5.33203125" style="9" customWidth="1"/>
    <col min="7" max="7" width="7.6640625" style="267" customWidth="1"/>
    <col min="8" max="8" width="8.6640625" style="267" hidden="1" customWidth="1"/>
    <col min="9" max="9" width="8.88671875" style="9" customWidth="1"/>
    <col min="10" max="10" width="7.109375" style="9" customWidth="1"/>
    <col min="11" max="11" width="8.5546875" style="9" customWidth="1"/>
    <col min="12" max="12" width="8.6640625" style="9" customWidth="1"/>
    <col min="13" max="13" width="11" style="9" customWidth="1"/>
    <col min="14" max="21" width="7.5546875" style="8" customWidth="1"/>
    <col min="22" max="29" width="7.5546875" style="9" customWidth="1"/>
    <col min="30" max="16384" width="14.44140625" style="9"/>
  </cols>
  <sheetData>
    <row r="1" spans="1:22" ht="55.2" customHeight="1" thickBot="1" x14ac:dyDescent="0.3">
      <c r="A1" s="440" t="s">
        <v>138</v>
      </c>
      <c r="B1" s="440"/>
      <c r="C1" s="440"/>
      <c r="D1" s="440"/>
      <c r="E1" s="2"/>
      <c r="F1" s="3"/>
      <c r="G1" s="4"/>
      <c r="H1" s="4"/>
      <c r="I1" s="5"/>
      <c r="J1" s="6"/>
      <c r="K1" s="7">
        <v>1.2</v>
      </c>
      <c r="L1" s="7">
        <v>1.2</v>
      </c>
      <c r="M1" s="437" t="s">
        <v>427</v>
      </c>
      <c r="N1" s="438"/>
      <c r="O1" s="438"/>
      <c r="P1" s="439"/>
    </row>
    <row r="2" spans="1:22" ht="16.2" customHeight="1" thickBot="1" x14ac:dyDescent="0.3">
      <c r="A2" s="10"/>
      <c r="B2" s="11"/>
      <c r="C2" s="12">
        <v>46225</v>
      </c>
      <c r="D2" s="10"/>
      <c r="E2" s="447" t="s">
        <v>214</v>
      </c>
      <c r="F2" s="448"/>
      <c r="G2" s="448"/>
      <c r="H2" s="449"/>
      <c r="I2" s="394">
        <v>0</v>
      </c>
      <c r="J2" s="445" t="s">
        <v>215</v>
      </c>
      <c r="K2" s="446"/>
      <c r="L2" s="13">
        <f>L339</f>
        <v>0</v>
      </c>
      <c r="M2" s="14"/>
      <c r="N2" s="15"/>
    </row>
    <row r="3" spans="1:22" ht="47.4" customHeight="1" thickBot="1" x14ac:dyDescent="0.25">
      <c r="A3" s="271" t="s">
        <v>0</v>
      </c>
      <c r="B3" s="272" t="s">
        <v>52</v>
      </c>
      <c r="C3" s="273" t="s">
        <v>53</v>
      </c>
      <c r="D3" s="274" t="s">
        <v>1</v>
      </c>
      <c r="E3" s="275" t="s">
        <v>2</v>
      </c>
      <c r="F3" s="276" t="s">
        <v>3</v>
      </c>
      <c r="G3" s="395" t="s">
        <v>429</v>
      </c>
      <c r="H3" s="395" t="s">
        <v>213</v>
      </c>
      <c r="I3" s="395" t="s">
        <v>428</v>
      </c>
      <c r="J3" s="396" t="s">
        <v>4</v>
      </c>
      <c r="K3" s="397" t="s">
        <v>54</v>
      </c>
      <c r="L3" s="277" t="s">
        <v>55</v>
      </c>
      <c r="N3" s="406" t="s">
        <v>424</v>
      </c>
      <c r="O3" s="406"/>
      <c r="P3" s="406"/>
      <c r="Q3" s="406"/>
      <c r="R3" s="406"/>
      <c r="S3" s="406"/>
      <c r="T3" s="406"/>
      <c r="U3" s="270"/>
      <c r="V3" s="270"/>
    </row>
    <row r="4" spans="1:22" ht="27" customHeight="1" thickBot="1" x14ac:dyDescent="0.25">
      <c r="A4" s="441" t="s">
        <v>439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3"/>
      <c r="M4" s="14"/>
      <c r="N4" s="9"/>
      <c r="O4" s="1"/>
      <c r="P4" s="1"/>
      <c r="Q4" s="1"/>
      <c r="R4" s="1"/>
      <c r="S4" s="1"/>
      <c r="T4" s="1"/>
      <c r="U4" s="1"/>
      <c r="V4" s="1"/>
    </row>
    <row r="5" spans="1:22" ht="29.4" customHeight="1" x14ac:dyDescent="0.2">
      <c r="A5" s="16">
        <v>1</v>
      </c>
      <c r="B5" s="17" t="s">
        <v>146</v>
      </c>
      <c r="C5" s="17" t="s">
        <v>145</v>
      </c>
      <c r="D5" s="18" t="s">
        <v>158</v>
      </c>
      <c r="E5" s="19" t="s">
        <v>422</v>
      </c>
      <c r="F5" s="20">
        <v>12</v>
      </c>
      <c r="G5" s="294">
        <v>6.46</v>
      </c>
      <c r="H5" s="21">
        <v>6.24</v>
      </c>
      <c r="I5" s="282">
        <f>H5</f>
        <v>6.24</v>
      </c>
      <c r="J5" s="288">
        <f t="shared" ref="J5:J6" si="0">I5*$L$1</f>
        <v>7.4879999999999995</v>
      </c>
      <c r="K5" s="278"/>
      <c r="L5" s="23">
        <f t="shared" ref="L5:L6" si="1">J5*K5</f>
        <v>0</v>
      </c>
      <c r="M5" s="14"/>
      <c r="N5" s="9"/>
      <c r="O5" s="1"/>
      <c r="P5" s="1"/>
      <c r="Q5" s="1"/>
      <c r="R5" s="1"/>
      <c r="S5" s="1"/>
      <c r="T5" s="1"/>
      <c r="U5" s="1"/>
      <c r="V5" s="1"/>
    </row>
    <row r="6" spans="1:22" ht="29.4" customHeight="1" x14ac:dyDescent="0.2">
      <c r="A6" s="24">
        <v>2</v>
      </c>
      <c r="B6" s="17" t="s">
        <v>148</v>
      </c>
      <c r="C6" s="17" t="s">
        <v>147</v>
      </c>
      <c r="D6" s="18" t="s">
        <v>425</v>
      </c>
      <c r="E6" s="20" t="s">
        <v>201</v>
      </c>
      <c r="F6" s="20">
        <v>12</v>
      </c>
      <c r="G6" s="294">
        <v>8.66</v>
      </c>
      <c r="H6" s="21">
        <v>7.35</v>
      </c>
      <c r="I6" s="282">
        <f t="shared" ref="I6:I7" si="2">H6</f>
        <v>7.35</v>
      </c>
      <c r="J6" s="288">
        <f t="shared" si="0"/>
        <v>8.8199999999999985</v>
      </c>
      <c r="K6" s="279"/>
      <c r="L6" s="23">
        <f t="shared" si="1"/>
        <v>0</v>
      </c>
      <c r="M6" s="14"/>
      <c r="N6" s="9"/>
      <c r="O6" s="1"/>
      <c r="P6" s="1"/>
      <c r="Q6" s="1"/>
      <c r="R6" s="1"/>
      <c r="S6" s="1"/>
      <c r="T6" s="1"/>
      <c r="U6" s="1"/>
      <c r="V6" s="1"/>
    </row>
    <row r="7" spans="1:22" ht="29.4" customHeight="1" thickBot="1" x14ac:dyDescent="0.25">
      <c r="A7" s="25">
        <v>3</v>
      </c>
      <c r="B7" s="26" t="s">
        <v>171</v>
      </c>
      <c r="C7" s="27" t="s">
        <v>172</v>
      </c>
      <c r="D7" s="28" t="s">
        <v>170</v>
      </c>
      <c r="E7" s="29" t="s">
        <v>200</v>
      </c>
      <c r="F7" s="29">
        <v>16</v>
      </c>
      <c r="G7" s="295">
        <v>4.0999999999999996</v>
      </c>
      <c r="H7" s="30">
        <v>4.0999999999999996</v>
      </c>
      <c r="I7" s="283">
        <f t="shared" si="2"/>
        <v>4.0999999999999996</v>
      </c>
      <c r="J7" s="289">
        <f>I7*$L$1</f>
        <v>4.919999999999999</v>
      </c>
      <c r="K7" s="280"/>
      <c r="L7" s="33">
        <f>J7*K7</f>
        <v>0</v>
      </c>
      <c r="M7" s="14"/>
      <c r="N7" s="9"/>
      <c r="O7" s="1"/>
      <c r="P7" s="1"/>
      <c r="Q7" s="1"/>
      <c r="R7" s="1"/>
      <c r="S7" s="1"/>
      <c r="T7" s="1"/>
      <c r="U7" s="1"/>
      <c r="V7" s="1"/>
    </row>
    <row r="8" spans="1:22" ht="17.25" customHeight="1" thickBot="1" x14ac:dyDescent="0.25">
      <c r="A8" s="407" t="s">
        <v>426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9"/>
      <c r="M8" s="14"/>
      <c r="N8" s="9"/>
      <c r="O8" s="1"/>
      <c r="P8" s="1"/>
      <c r="Q8" s="1"/>
      <c r="R8" s="1"/>
      <c r="S8" s="1"/>
      <c r="T8" s="1"/>
      <c r="U8" s="1"/>
      <c r="V8" s="1"/>
    </row>
    <row r="9" spans="1:22" ht="39" customHeight="1" x14ac:dyDescent="0.2">
      <c r="A9" s="34">
        <v>1</v>
      </c>
      <c r="B9" s="35" t="s">
        <v>56</v>
      </c>
      <c r="C9" s="36" t="s">
        <v>57</v>
      </c>
      <c r="D9" s="37" t="s">
        <v>149</v>
      </c>
      <c r="E9" s="38" t="s">
        <v>199</v>
      </c>
      <c r="F9" s="38">
        <v>16</v>
      </c>
      <c r="G9" s="296">
        <v>7.71</v>
      </c>
      <c r="H9" s="39">
        <v>7.3</v>
      </c>
      <c r="I9" s="284">
        <f>H9*(100-$I$2)/100</f>
        <v>7.3</v>
      </c>
      <c r="J9" s="292">
        <f>I9*$L$1</f>
        <v>8.76</v>
      </c>
      <c r="K9" s="278"/>
      <c r="L9" s="40">
        <f t="shared" ref="L9:L17" si="3">J9*K9</f>
        <v>0</v>
      </c>
      <c r="M9" s="14"/>
      <c r="N9" s="9"/>
      <c r="O9" s="1"/>
      <c r="P9" s="451" t="s">
        <v>431</v>
      </c>
      <c r="Q9" s="451"/>
      <c r="R9" s="451"/>
      <c r="S9" s="451"/>
      <c r="T9" s="451"/>
      <c r="U9" s="451"/>
      <c r="V9" s="451"/>
    </row>
    <row r="10" spans="1:22" ht="20.399999999999999" customHeight="1" x14ac:dyDescent="0.2">
      <c r="A10" s="16">
        <v>2</v>
      </c>
      <c r="B10" s="41" t="s">
        <v>58</v>
      </c>
      <c r="C10" s="42" t="s">
        <v>59</v>
      </c>
      <c r="D10" s="43" t="s">
        <v>150</v>
      </c>
      <c r="E10" s="44" t="s">
        <v>197</v>
      </c>
      <c r="F10" s="44">
        <v>12</v>
      </c>
      <c r="G10" s="297">
        <v>9.25</v>
      </c>
      <c r="H10" s="45">
        <v>8.77</v>
      </c>
      <c r="I10" s="285">
        <f t="shared" ref="I10:I17" si="4">H10*(100-$I$2)/100</f>
        <v>8.77</v>
      </c>
      <c r="J10" s="290">
        <f t="shared" ref="J10:J17" si="5">I10*$L$1</f>
        <v>10.523999999999999</v>
      </c>
      <c r="K10" s="279"/>
      <c r="L10" s="46">
        <f t="shared" si="3"/>
        <v>0</v>
      </c>
      <c r="M10" s="14"/>
      <c r="N10" s="9"/>
      <c r="O10" s="1"/>
      <c r="P10" s="451"/>
      <c r="Q10" s="451"/>
      <c r="R10" s="451"/>
      <c r="S10" s="451"/>
      <c r="T10" s="451"/>
      <c r="U10" s="451"/>
      <c r="V10" s="451"/>
    </row>
    <row r="11" spans="1:22" ht="27.75" customHeight="1" x14ac:dyDescent="0.2">
      <c r="A11" s="16">
        <v>3</v>
      </c>
      <c r="B11" s="41" t="s">
        <v>60</v>
      </c>
      <c r="C11" s="42" t="s">
        <v>61</v>
      </c>
      <c r="D11" s="18" t="s">
        <v>151</v>
      </c>
      <c r="E11" s="19" t="s">
        <v>198</v>
      </c>
      <c r="F11" s="19">
        <v>16</v>
      </c>
      <c r="G11" s="297">
        <v>12.45</v>
      </c>
      <c r="H11" s="45">
        <v>12.1</v>
      </c>
      <c r="I11" s="286">
        <f t="shared" si="4"/>
        <v>12.1</v>
      </c>
      <c r="J11" s="291">
        <f t="shared" si="5"/>
        <v>14.52</v>
      </c>
      <c r="K11" s="279"/>
      <c r="L11" s="46">
        <f t="shared" si="3"/>
        <v>0</v>
      </c>
      <c r="M11" s="47"/>
      <c r="N11" s="9"/>
      <c r="O11" s="1"/>
      <c r="P11" s="451"/>
      <c r="Q11" s="451"/>
      <c r="R11" s="451"/>
      <c r="S11" s="451"/>
      <c r="T11" s="451"/>
      <c r="U11" s="451"/>
      <c r="V11" s="451"/>
    </row>
    <row r="12" spans="1:22" ht="39" customHeight="1" x14ac:dyDescent="0.2">
      <c r="A12" s="16">
        <v>4</v>
      </c>
      <c r="B12" s="41" t="s">
        <v>62</v>
      </c>
      <c r="C12" s="42" t="s">
        <v>63</v>
      </c>
      <c r="D12" s="18" t="s">
        <v>152</v>
      </c>
      <c r="E12" s="19" t="s">
        <v>197</v>
      </c>
      <c r="F12" s="19">
        <v>16</v>
      </c>
      <c r="G12" s="297">
        <v>10.08</v>
      </c>
      <c r="H12" s="45">
        <v>9.31</v>
      </c>
      <c r="I12" s="287">
        <f t="shared" si="4"/>
        <v>9.31</v>
      </c>
      <c r="J12" s="293">
        <f t="shared" si="5"/>
        <v>11.172000000000001</v>
      </c>
      <c r="K12" s="279"/>
      <c r="L12" s="46">
        <f t="shared" si="3"/>
        <v>0</v>
      </c>
      <c r="M12" s="14"/>
      <c r="N12" s="9"/>
      <c r="O12" s="1"/>
      <c r="P12" s="451"/>
      <c r="Q12" s="451"/>
      <c r="R12" s="451"/>
      <c r="S12" s="451"/>
      <c r="T12" s="451"/>
      <c r="U12" s="451"/>
      <c r="V12" s="451"/>
    </row>
    <row r="13" spans="1:22" ht="27.75" customHeight="1" x14ac:dyDescent="0.2">
      <c r="A13" s="16">
        <v>5</v>
      </c>
      <c r="B13" s="41" t="s">
        <v>64</v>
      </c>
      <c r="C13" s="42" t="s">
        <v>65</v>
      </c>
      <c r="D13" s="48" t="s">
        <v>153</v>
      </c>
      <c r="E13" s="44" t="s">
        <v>196</v>
      </c>
      <c r="F13" s="44">
        <v>12</v>
      </c>
      <c r="G13" s="297">
        <v>11.68</v>
      </c>
      <c r="H13" s="45">
        <v>10.72</v>
      </c>
      <c r="I13" s="285">
        <f t="shared" si="4"/>
        <v>10.72</v>
      </c>
      <c r="J13" s="290">
        <f t="shared" si="5"/>
        <v>12.864000000000001</v>
      </c>
      <c r="K13" s="279"/>
      <c r="L13" s="46">
        <f t="shared" si="3"/>
        <v>0</v>
      </c>
      <c r="M13" s="14"/>
      <c r="N13" s="9"/>
      <c r="O13" s="1"/>
      <c r="P13" s="1"/>
      <c r="Q13" s="1"/>
      <c r="R13" s="1"/>
      <c r="S13" s="1"/>
      <c r="T13" s="1"/>
      <c r="U13" s="1"/>
      <c r="V13" s="1"/>
    </row>
    <row r="14" spans="1:22" ht="39" customHeight="1" x14ac:dyDescent="0.25">
      <c r="A14" s="16">
        <v>6</v>
      </c>
      <c r="B14" s="41" t="s">
        <v>66</v>
      </c>
      <c r="C14" s="42" t="s">
        <v>67</v>
      </c>
      <c r="D14" s="49" t="s">
        <v>154</v>
      </c>
      <c r="E14" s="19" t="s">
        <v>196</v>
      </c>
      <c r="F14" s="19">
        <v>16</v>
      </c>
      <c r="G14" s="297">
        <v>13.21</v>
      </c>
      <c r="H14" s="45">
        <v>13.21</v>
      </c>
      <c r="I14" s="286">
        <f t="shared" si="4"/>
        <v>13.21</v>
      </c>
      <c r="J14" s="291">
        <f t="shared" si="5"/>
        <v>15.852</v>
      </c>
      <c r="K14" s="279"/>
      <c r="L14" s="46">
        <f t="shared" si="3"/>
        <v>0</v>
      </c>
      <c r="M14" s="14"/>
      <c r="N14" s="9"/>
    </row>
    <row r="15" spans="1:22" ht="39" customHeight="1" x14ac:dyDescent="0.2">
      <c r="A15" s="16">
        <v>7</v>
      </c>
      <c r="B15" s="41" t="s">
        <v>68</v>
      </c>
      <c r="C15" s="42" t="s">
        <v>69</v>
      </c>
      <c r="D15" s="43" t="s">
        <v>155</v>
      </c>
      <c r="E15" s="44" t="s">
        <v>195</v>
      </c>
      <c r="F15" s="44">
        <v>12</v>
      </c>
      <c r="G15" s="297">
        <v>12.99</v>
      </c>
      <c r="H15" s="45">
        <v>12.19</v>
      </c>
      <c r="I15" s="285">
        <f t="shared" si="4"/>
        <v>12.19</v>
      </c>
      <c r="J15" s="290">
        <f t="shared" si="5"/>
        <v>14.627999999999998</v>
      </c>
      <c r="K15" s="279"/>
      <c r="L15" s="46">
        <f t="shared" si="3"/>
        <v>0</v>
      </c>
      <c r="M15" s="14"/>
      <c r="N15" s="9"/>
      <c r="O15" s="9"/>
      <c r="P15" s="9"/>
      <c r="Q15" s="9"/>
      <c r="R15" s="9"/>
      <c r="S15" s="9"/>
      <c r="T15" s="9"/>
      <c r="U15" s="9"/>
    </row>
    <row r="16" spans="1:22" ht="39" customHeight="1" x14ac:dyDescent="0.2">
      <c r="A16" s="50">
        <v>8</v>
      </c>
      <c r="B16" s="51" t="s">
        <v>70</v>
      </c>
      <c r="C16" s="51" t="s">
        <v>71</v>
      </c>
      <c r="D16" s="49" t="s">
        <v>156</v>
      </c>
      <c r="E16" s="52" t="s">
        <v>194</v>
      </c>
      <c r="F16" s="52">
        <v>16</v>
      </c>
      <c r="G16" s="294">
        <v>13.04</v>
      </c>
      <c r="H16" s="45">
        <v>13.04</v>
      </c>
      <c r="I16" s="286">
        <f t="shared" si="4"/>
        <v>13.04</v>
      </c>
      <c r="J16" s="291">
        <f t="shared" si="5"/>
        <v>15.647999999999998</v>
      </c>
      <c r="K16" s="279"/>
      <c r="L16" s="46">
        <f t="shared" si="3"/>
        <v>0</v>
      </c>
      <c r="M16" s="53"/>
      <c r="N16" s="9"/>
      <c r="O16" s="9"/>
      <c r="P16" s="9"/>
      <c r="Q16" s="9"/>
      <c r="R16" s="9"/>
      <c r="S16" s="9"/>
      <c r="T16" s="9"/>
      <c r="U16" s="9"/>
    </row>
    <row r="17" spans="1:21" ht="39.75" customHeight="1" thickBot="1" x14ac:dyDescent="0.25">
      <c r="A17" s="24">
        <v>9</v>
      </c>
      <c r="B17" s="17" t="s">
        <v>72</v>
      </c>
      <c r="C17" s="17" t="s">
        <v>73</v>
      </c>
      <c r="D17" s="54" t="s">
        <v>157</v>
      </c>
      <c r="E17" s="20" t="s">
        <v>194</v>
      </c>
      <c r="F17" s="20">
        <v>16</v>
      </c>
      <c r="G17" s="294">
        <v>13.04</v>
      </c>
      <c r="H17" s="21">
        <v>13.04</v>
      </c>
      <c r="I17" s="282">
        <f t="shared" si="4"/>
        <v>13.04</v>
      </c>
      <c r="J17" s="288">
        <f t="shared" si="5"/>
        <v>15.647999999999998</v>
      </c>
      <c r="K17" s="281"/>
      <c r="L17" s="23">
        <f t="shared" si="3"/>
        <v>0</v>
      </c>
      <c r="M17" s="53"/>
      <c r="N17" s="9"/>
      <c r="O17" s="9"/>
      <c r="P17" s="9"/>
      <c r="Q17" s="9"/>
      <c r="R17" s="9"/>
      <c r="S17" s="9"/>
      <c r="T17" s="9"/>
      <c r="U17" s="9"/>
    </row>
    <row r="18" spans="1:21" ht="17.25" customHeight="1" thickBot="1" x14ac:dyDescent="0.3">
      <c r="A18" s="407" t="s">
        <v>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9"/>
      <c r="M18" s="14"/>
      <c r="N18" s="15"/>
    </row>
    <row r="19" spans="1:21" ht="19.2" customHeight="1" thickBot="1" x14ac:dyDescent="0.3">
      <c r="A19" s="55">
        <v>1</v>
      </c>
      <c r="B19" s="56" t="s">
        <v>74</v>
      </c>
      <c r="C19" s="57" t="s">
        <v>75</v>
      </c>
      <c r="D19" s="58" t="s">
        <v>6</v>
      </c>
      <c r="E19" s="59" t="s">
        <v>193</v>
      </c>
      <c r="F19" s="59">
        <v>16</v>
      </c>
      <c r="G19" s="294">
        <v>4.9000000000000004</v>
      </c>
      <c r="H19" s="21">
        <v>4.9000000000000004</v>
      </c>
      <c r="I19" s="282">
        <f>H19*(100-$I$2)/100</f>
        <v>4.9000000000000004</v>
      </c>
      <c r="J19" s="288">
        <f>I19*$L$1</f>
        <v>5.88</v>
      </c>
      <c r="K19" s="281"/>
      <c r="L19" s="60">
        <f>J19*K19</f>
        <v>0</v>
      </c>
      <c r="M19" s="14"/>
      <c r="N19" s="15"/>
    </row>
    <row r="20" spans="1:21" ht="17.25" customHeight="1" thickBot="1" x14ac:dyDescent="0.25">
      <c r="A20" s="407" t="s">
        <v>176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9"/>
      <c r="N20" s="9"/>
      <c r="O20" s="9"/>
      <c r="P20" s="9"/>
      <c r="Q20" s="9"/>
      <c r="R20" s="9"/>
      <c r="S20" s="9"/>
      <c r="T20" s="9"/>
      <c r="U20" s="9"/>
    </row>
    <row r="21" spans="1:21" ht="34.799999999999997" customHeight="1" x14ac:dyDescent="0.25">
      <c r="A21" s="61">
        <v>1</v>
      </c>
      <c r="B21" s="62" t="s">
        <v>134</v>
      </c>
      <c r="C21" s="62" t="s">
        <v>135</v>
      </c>
      <c r="D21" s="63" t="s">
        <v>173</v>
      </c>
      <c r="E21" s="64"/>
      <c r="F21" s="64"/>
      <c r="G21" s="294">
        <v>0.6</v>
      </c>
      <c r="H21" s="21">
        <v>0.6</v>
      </c>
      <c r="I21" s="282">
        <f t="shared" ref="I21:I24" si="6">H21*(100-$I$2)/100</f>
        <v>0.6</v>
      </c>
      <c r="J21" s="288">
        <f>I21*$L$1</f>
        <v>0.72</v>
      </c>
      <c r="K21" s="281"/>
      <c r="L21" s="68">
        <f>J21*K21</f>
        <v>0</v>
      </c>
    </row>
    <row r="22" spans="1:21" ht="34.799999999999997" customHeight="1" x14ac:dyDescent="0.25">
      <c r="A22" s="69">
        <v>2</v>
      </c>
      <c r="B22" s="70" t="s">
        <v>182</v>
      </c>
      <c r="C22" s="71" t="s">
        <v>208</v>
      </c>
      <c r="D22" s="72" t="s">
        <v>181</v>
      </c>
      <c r="E22" s="73"/>
      <c r="F22" s="73">
        <v>2</v>
      </c>
      <c r="G22" s="294">
        <v>7.42</v>
      </c>
      <c r="H22" s="21">
        <v>7.42</v>
      </c>
      <c r="I22" s="282">
        <f t="shared" si="6"/>
        <v>7.42</v>
      </c>
      <c r="J22" s="288">
        <f t="shared" ref="J22" si="7">I22*$L$1</f>
        <v>8.9039999999999999</v>
      </c>
      <c r="K22" s="281"/>
      <c r="L22" s="76">
        <f t="shared" ref="L22" si="8">J22*K22</f>
        <v>0</v>
      </c>
      <c r="M22" s="450" t="s">
        <v>423</v>
      </c>
    </row>
    <row r="23" spans="1:21" ht="34.799999999999997" customHeight="1" x14ac:dyDescent="0.25">
      <c r="A23" s="69">
        <v>3</v>
      </c>
      <c r="B23" s="70" t="s">
        <v>177</v>
      </c>
      <c r="C23" s="71" t="s">
        <v>178</v>
      </c>
      <c r="D23" s="72" t="s">
        <v>174</v>
      </c>
      <c r="E23" s="73"/>
      <c r="F23" s="73">
        <v>2</v>
      </c>
      <c r="G23" s="294">
        <v>11.87</v>
      </c>
      <c r="H23" s="21">
        <v>11.87</v>
      </c>
      <c r="I23" s="282">
        <f t="shared" si="6"/>
        <v>11.87</v>
      </c>
      <c r="J23" s="288">
        <f t="shared" ref="J23:J24" si="9">I23*$L$1</f>
        <v>14.243999999999998</v>
      </c>
      <c r="K23" s="281"/>
      <c r="L23" s="76">
        <f t="shared" ref="L23:L24" si="10">J23*K23</f>
        <v>0</v>
      </c>
      <c r="M23" s="450"/>
    </row>
    <row r="24" spans="1:21" ht="34.799999999999997" customHeight="1" thickBot="1" x14ac:dyDescent="0.3">
      <c r="A24" s="77">
        <v>4</v>
      </c>
      <c r="B24" s="78" t="s">
        <v>179</v>
      </c>
      <c r="C24" s="79" t="s">
        <v>180</v>
      </c>
      <c r="D24" s="80" t="s">
        <v>175</v>
      </c>
      <c r="E24" s="29"/>
      <c r="F24" s="29">
        <v>2</v>
      </c>
      <c r="G24" s="294">
        <v>24.06</v>
      </c>
      <c r="H24" s="21">
        <v>24.06</v>
      </c>
      <c r="I24" s="282">
        <f t="shared" si="6"/>
        <v>24.06</v>
      </c>
      <c r="J24" s="288">
        <f t="shared" si="9"/>
        <v>28.871999999999996</v>
      </c>
      <c r="K24" s="281"/>
      <c r="L24" s="81">
        <f t="shared" si="10"/>
        <v>0</v>
      </c>
      <c r="M24" s="450"/>
    </row>
    <row r="25" spans="1:21" ht="17.25" customHeight="1" thickBot="1" x14ac:dyDescent="0.3">
      <c r="A25" s="407" t="s">
        <v>7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9"/>
      <c r="M25" s="14"/>
      <c r="N25" s="15"/>
    </row>
    <row r="26" spans="1:21" ht="26.25" customHeight="1" x14ac:dyDescent="0.25">
      <c r="A26" s="82">
        <v>1</v>
      </c>
      <c r="B26" s="83" t="s">
        <v>76</v>
      </c>
      <c r="C26" s="84" t="s">
        <v>77</v>
      </c>
      <c r="D26" s="85" t="s">
        <v>8</v>
      </c>
      <c r="E26" s="64" t="s">
        <v>192</v>
      </c>
      <c r="F26" s="64">
        <v>24</v>
      </c>
      <c r="G26" s="294">
        <v>5.0199999999999996</v>
      </c>
      <c r="H26" s="21">
        <v>5.0199999999999996</v>
      </c>
      <c r="I26" s="282">
        <f t="shared" ref="I26:I34" si="11">H26*(100-$I$2)/100</f>
        <v>5.0199999999999996</v>
      </c>
      <c r="J26" s="288">
        <f t="shared" ref="J26:J34" si="12">I26*$L$1</f>
        <v>6.0239999999999991</v>
      </c>
      <c r="K26" s="281"/>
      <c r="L26" s="86">
        <f t="shared" ref="L26:L34" si="13">J26*K26</f>
        <v>0</v>
      </c>
      <c r="M26" s="14"/>
      <c r="N26" s="15"/>
    </row>
    <row r="27" spans="1:21" ht="12" x14ac:dyDescent="0.25">
      <c r="A27" s="87">
        <v>2</v>
      </c>
      <c r="B27" s="88" t="s">
        <v>78</v>
      </c>
      <c r="C27" s="89" t="s">
        <v>79</v>
      </c>
      <c r="D27" s="90" t="s">
        <v>159</v>
      </c>
      <c r="E27" s="73" t="s">
        <v>191</v>
      </c>
      <c r="F27" s="73">
        <v>24</v>
      </c>
      <c r="G27" s="294">
        <v>7</v>
      </c>
      <c r="H27" s="21">
        <v>6.7</v>
      </c>
      <c r="I27" s="282">
        <f t="shared" si="11"/>
        <v>6.7</v>
      </c>
      <c r="J27" s="288">
        <f t="shared" si="12"/>
        <v>8.0399999999999991</v>
      </c>
      <c r="K27" s="281"/>
      <c r="L27" s="91">
        <f t="shared" si="13"/>
        <v>0</v>
      </c>
      <c r="M27" s="14"/>
      <c r="N27" s="15"/>
    </row>
    <row r="28" spans="1:21" ht="12" x14ac:dyDescent="0.25">
      <c r="A28" s="87">
        <v>3</v>
      </c>
      <c r="B28" s="88" t="s">
        <v>80</v>
      </c>
      <c r="C28" s="89" t="s">
        <v>81</v>
      </c>
      <c r="D28" s="90" t="s">
        <v>160</v>
      </c>
      <c r="E28" s="73" t="s">
        <v>191</v>
      </c>
      <c r="F28" s="73">
        <v>24</v>
      </c>
      <c r="G28" s="294">
        <v>7</v>
      </c>
      <c r="H28" s="21">
        <v>6.7</v>
      </c>
      <c r="I28" s="282">
        <f t="shared" si="11"/>
        <v>6.7</v>
      </c>
      <c r="J28" s="288">
        <f t="shared" si="12"/>
        <v>8.0399999999999991</v>
      </c>
      <c r="K28" s="281"/>
      <c r="L28" s="91">
        <f t="shared" si="13"/>
        <v>0</v>
      </c>
      <c r="M28" s="14"/>
      <c r="N28" s="15"/>
    </row>
    <row r="29" spans="1:21" ht="12" x14ac:dyDescent="0.25">
      <c r="A29" s="87">
        <v>4</v>
      </c>
      <c r="B29" s="88" t="s">
        <v>82</v>
      </c>
      <c r="C29" s="89" t="s">
        <v>83</v>
      </c>
      <c r="D29" s="90" t="s">
        <v>161</v>
      </c>
      <c r="E29" s="73" t="s">
        <v>191</v>
      </c>
      <c r="F29" s="73">
        <v>24</v>
      </c>
      <c r="G29" s="294">
        <v>7</v>
      </c>
      <c r="H29" s="21">
        <v>6.7</v>
      </c>
      <c r="I29" s="282">
        <f t="shared" si="11"/>
        <v>6.7</v>
      </c>
      <c r="J29" s="288">
        <f t="shared" si="12"/>
        <v>8.0399999999999991</v>
      </c>
      <c r="K29" s="281"/>
      <c r="L29" s="91">
        <f t="shared" si="13"/>
        <v>0</v>
      </c>
      <c r="M29" s="14"/>
      <c r="N29" s="15"/>
    </row>
    <row r="30" spans="1:21" ht="27" customHeight="1" x14ac:dyDescent="0.25">
      <c r="A30" s="87">
        <v>5</v>
      </c>
      <c r="B30" s="88" t="s">
        <v>84</v>
      </c>
      <c r="C30" s="89" t="s">
        <v>85</v>
      </c>
      <c r="D30" s="90" t="s">
        <v>162</v>
      </c>
      <c r="E30" s="73" t="s">
        <v>191</v>
      </c>
      <c r="F30" s="73">
        <v>24</v>
      </c>
      <c r="G30" s="294">
        <v>7</v>
      </c>
      <c r="H30" s="21">
        <v>6.7</v>
      </c>
      <c r="I30" s="282">
        <f t="shared" si="11"/>
        <v>6.7</v>
      </c>
      <c r="J30" s="288">
        <f t="shared" si="12"/>
        <v>8.0399999999999991</v>
      </c>
      <c r="K30" s="281"/>
      <c r="L30" s="91">
        <f t="shared" si="13"/>
        <v>0</v>
      </c>
      <c r="M30" s="14"/>
      <c r="N30" s="15"/>
    </row>
    <row r="31" spans="1:21" ht="27" customHeight="1" x14ac:dyDescent="0.25">
      <c r="A31" s="87">
        <v>6</v>
      </c>
      <c r="B31" s="88" t="s">
        <v>165</v>
      </c>
      <c r="C31" s="89" t="s">
        <v>167</v>
      </c>
      <c r="D31" s="90" t="s">
        <v>163</v>
      </c>
      <c r="E31" s="73" t="s">
        <v>191</v>
      </c>
      <c r="F31" s="73">
        <v>24</v>
      </c>
      <c r="G31" s="294">
        <v>4.41</v>
      </c>
      <c r="H31" s="21">
        <v>4.41</v>
      </c>
      <c r="I31" s="282">
        <f t="shared" si="11"/>
        <v>4.41</v>
      </c>
      <c r="J31" s="288">
        <f t="shared" si="12"/>
        <v>5.2919999999999998</v>
      </c>
      <c r="K31" s="281"/>
      <c r="L31" s="91">
        <f t="shared" si="13"/>
        <v>0</v>
      </c>
      <c r="M31" s="14"/>
      <c r="N31" s="15"/>
    </row>
    <row r="32" spans="1:21" ht="27" customHeight="1" x14ac:dyDescent="0.25">
      <c r="A32" s="87">
        <v>7</v>
      </c>
      <c r="B32" s="88" t="s">
        <v>166</v>
      </c>
      <c r="C32" s="89" t="s">
        <v>168</v>
      </c>
      <c r="D32" s="90" t="s">
        <v>164</v>
      </c>
      <c r="E32" s="73" t="s">
        <v>191</v>
      </c>
      <c r="F32" s="73">
        <v>24</v>
      </c>
      <c r="G32" s="294">
        <v>4.41</v>
      </c>
      <c r="H32" s="21">
        <v>4.41</v>
      </c>
      <c r="I32" s="282">
        <f t="shared" si="11"/>
        <v>4.41</v>
      </c>
      <c r="J32" s="288">
        <f t="shared" si="12"/>
        <v>5.2919999999999998</v>
      </c>
      <c r="K32" s="281"/>
      <c r="L32" s="91">
        <f t="shared" si="13"/>
        <v>0</v>
      </c>
      <c r="M32" s="14"/>
      <c r="N32" s="15"/>
    </row>
    <row r="33" spans="1:14" ht="23.4" customHeight="1" x14ac:dyDescent="0.25">
      <c r="A33" s="87">
        <v>8</v>
      </c>
      <c r="B33" s="88" t="s">
        <v>86</v>
      </c>
      <c r="C33" s="89" t="s">
        <v>87</v>
      </c>
      <c r="D33" s="90" t="s">
        <v>9</v>
      </c>
      <c r="E33" s="73" t="s">
        <v>188</v>
      </c>
      <c r="F33" s="73">
        <v>25</v>
      </c>
      <c r="G33" s="294">
        <v>11.12</v>
      </c>
      <c r="H33" s="21">
        <v>10.7</v>
      </c>
      <c r="I33" s="282">
        <f t="shared" si="11"/>
        <v>10.7</v>
      </c>
      <c r="J33" s="288">
        <f t="shared" si="12"/>
        <v>12.839999999999998</v>
      </c>
      <c r="K33" s="281"/>
      <c r="L33" s="23">
        <f t="shared" si="13"/>
        <v>0</v>
      </c>
      <c r="M33" s="53"/>
      <c r="N33" s="15"/>
    </row>
    <row r="34" spans="1:14" ht="31.5" customHeight="1" thickBot="1" x14ac:dyDescent="0.3">
      <c r="A34" s="92">
        <v>9</v>
      </c>
      <c r="B34" s="93" t="s">
        <v>143</v>
      </c>
      <c r="C34" s="27" t="s">
        <v>142</v>
      </c>
      <c r="D34" s="94" t="s">
        <v>430</v>
      </c>
      <c r="E34" s="29" t="s">
        <v>190</v>
      </c>
      <c r="F34" s="29">
        <v>24</v>
      </c>
      <c r="G34" s="294">
        <v>6.83</v>
      </c>
      <c r="H34" s="21">
        <v>6.99</v>
      </c>
      <c r="I34" s="282">
        <f t="shared" si="11"/>
        <v>6.99</v>
      </c>
      <c r="J34" s="288">
        <f t="shared" si="12"/>
        <v>8.3879999999999999</v>
      </c>
      <c r="K34" s="281"/>
      <c r="L34" s="23">
        <f t="shared" si="13"/>
        <v>0</v>
      </c>
      <c r="M34" s="53"/>
      <c r="N34" s="15"/>
    </row>
    <row r="35" spans="1:14" ht="17.25" customHeight="1" thickBot="1" x14ac:dyDescent="0.3">
      <c r="A35" s="407" t="s">
        <v>10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9"/>
      <c r="M35" s="14"/>
      <c r="N35" s="15"/>
    </row>
    <row r="36" spans="1:14" ht="28.5" customHeight="1" x14ac:dyDescent="0.25">
      <c r="A36" s="95">
        <v>1</v>
      </c>
      <c r="B36" s="96" t="s">
        <v>88</v>
      </c>
      <c r="C36" s="96" t="s">
        <v>89</v>
      </c>
      <c r="D36" s="97" t="s">
        <v>11</v>
      </c>
      <c r="E36" s="98" t="s">
        <v>189</v>
      </c>
      <c r="F36" s="98">
        <v>24</v>
      </c>
      <c r="G36" s="294">
        <v>4.9245000000000001</v>
      </c>
      <c r="H36" s="21">
        <v>4.9245000000000001</v>
      </c>
      <c r="I36" s="282">
        <f t="shared" ref="I36:I41" si="14">H36*(100-$I$2)/100</f>
        <v>4.9245000000000001</v>
      </c>
      <c r="J36" s="288">
        <f t="shared" ref="J36:J41" si="15">I36*$L$1</f>
        <v>5.9093999999999998</v>
      </c>
      <c r="K36" s="281"/>
      <c r="L36" s="86">
        <f t="shared" ref="L36:L41" si="16">J36*K36</f>
        <v>0</v>
      </c>
      <c r="M36" s="100"/>
      <c r="N36" s="15"/>
    </row>
    <row r="37" spans="1:14" ht="28.5" customHeight="1" x14ac:dyDescent="0.25">
      <c r="A37" s="101">
        <v>2</v>
      </c>
      <c r="B37" s="102" t="s">
        <v>90</v>
      </c>
      <c r="C37" s="102" t="s">
        <v>91</v>
      </c>
      <c r="D37" s="49" t="s">
        <v>12</v>
      </c>
      <c r="E37" s="103" t="s">
        <v>189</v>
      </c>
      <c r="F37" s="103">
        <v>24</v>
      </c>
      <c r="G37" s="294">
        <v>4.9245000000000001</v>
      </c>
      <c r="H37" s="21">
        <v>4.9245000000000001</v>
      </c>
      <c r="I37" s="282">
        <f t="shared" si="14"/>
        <v>4.9245000000000001</v>
      </c>
      <c r="J37" s="288">
        <f t="shared" si="15"/>
        <v>5.9093999999999998</v>
      </c>
      <c r="K37" s="281"/>
      <c r="L37" s="46">
        <f t="shared" si="16"/>
        <v>0</v>
      </c>
      <c r="M37" s="104"/>
      <c r="N37" s="15"/>
    </row>
    <row r="38" spans="1:14" ht="28.5" customHeight="1" x14ac:dyDescent="0.25">
      <c r="A38" s="101">
        <v>3</v>
      </c>
      <c r="B38" s="102" t="s">
        <v>92</v>
      </c>
      <c r="C38" s="102" t="s">
        <v>93</v>
      </c>
      <c r="D38" s="49" t="s">
        <v>13</v>
      </c>
      <c r="E38" s="103" t="s">
        <v>189</v>
      </c>
      <c r="F38" s="103">
        <v>24</v>
      </c>
      <c r="G38" s="294">
        <v>5.0294999999999996</v>
      </c>
      <c r="H38" s="21">
        <v>5.15</v>
      </c>
      <c r="I38" s="282">
        <f t="shared" si="14"/>
        <v>5.15</v>
      </c>
      <c r="J38" s="288">
        <f t="shared" si="15"/>
        <v>6.1800000000000006</v>
      </c>
      <c r="K38" s="281"/>
      <c r="L38" s="46">
        <f t="shared" si="16"/>
        <v>0</v>
      </c>
      <c r="M38" s="100"/>
      <c r="N38" s="15"/>
    </row>
    <row r="39" spans="1:14" ht="28.5" customHeight="1" x14ac:dyDescent="0.25">
      <c r="A39" s="101">
        <v>4</v>
      </c>
      <c r="B39" s="102" t="s">
        <v>137</v>
      </c>
      <c r="C39" s="102" t="s">
        <v>169</v>
      </c>
      <c r="D39" s="49" t="s">
        <v>136</v>
      </c>
      <c r="E39" s="103" t="s">
        <v>189</v>
      </c>
      <c r="F39" s="103">
        <v>24</v>
      </c>
      <c r="G39" s="294">
        <v>11.12</v>
      </c>
      <c r="H39" s="21">
        <v>10.7</v>
      </c>
      <c r="I39" s="282">
        <f t="shared" si="14"/>
        <v>10.7</v>
      </c>
      <c r="J39" s="288">
        <f t="shared" ref="J39" si="17">I39*$L$1</f>
        <v>12.839999999999998</v>
      </c>
      <c r="K39" s="281"/>
      <c r="L39" s="46">
        <f t="shared" ref="L39" si="18">J39*K39</f>
        <v>0</v>
      </c>
      <c r="M39" s="14"/>
      <c r="N39" s="15"/>
    </row>
    <row r="40" spans="1:14" ht="28.5" customHeight="1" x14ac:dyDescent="0.25">
      <c r="A40" s="101">
        <v>5</v>
      </c>
      <c r="B40" s="102" t="s">
        <v>94</v>
      </c>
      <c r="C40" s="102" t="s">
        <v>95</v>
      </c>
      <c r="D40" s="49" t="s">
        <v>14</v>
      </c>
      <c r="E40" s="103" t="s">
        <v>188</v>
      </c>
      <c r="F40" s="103">
        <v>24</v>
      </c>
      <c r="G40" s="294">
        <v>10.75</v>
      </c>
      <c r="H40" s="21">
        <v>10.75</v>
      </c>
      <c r="I40" s="282">
        <f t="shared" si="14"/>
        <v>10.75</v>
      </c>
      <c r="J40" s="288">
        <f t="shared" si="15"/>
        <v>12.9</v>
      </c>
      <c r="K40" s="281"/>
      <c r="L40" s="46">
        <f t="shared" si="16"/>
        <v>0</v>
      </c>
      <c r="M40" s="14"/>
      <c r="N40" s="15"/>
    </row>
    <row r="41" spans="1:14" ht="28.5" customHeight="1" thickBot="1" x14ac:dyDescent="0.3">
      <c r="A41" s="105">
        <v>6</v>
      </c>
      <c r="B41" s="106" t="s">
        <v>96</v>
      </c>
      <c r="C41" s="106" t="s">
        <v>97</v>
      </c>
      <c r="D41" s="54" t="s">
        <v>15</v>
      </c>
      <c r="E41" s="107" t="s">
        <v>188</v>
      </c>
      <c r="F41" s="107">
        <v>24</v>
      </c>
      <c r="G41" s="294">
        <v>10.75</v>
      </c>
      <c r="H41" s="21">
        <v>10.75</v>
      </c>
      <c r="I41" s="282">
        <f t="shared" si="14"/>
        <v>10.75</v>
      </c>
      <c r="J41" s="288">
        <f t="shared" si="15"/>
        <v>12.9</v>
      </c>
      <c r="K41" s="281"/>
      <c r="L41" s="23">
        <f t="shared" si="16"/>
        <v>0</v>
      </c>
      <c r="M41" s="14"/>
      <c r="N41" s="15"/>
    </row>
    <row r="42" spans="1:14" ht="17.25" customHeight="1" thickBot="1" x14ac:dyDescent="0.3">
      <c r="A42" s="407" t="s">
        <v>16</v>
      </c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9"/>
      <c r="M42" s="14"/>
      <c r="N42" s="15"/>
    </row>
    <row r="43" spans="1:14" ht="17.25" customHeight="1" x14ac:dyDescent="0.25">
      <c r="A43" s="108">
        <v>1</v>
      </c>
      <c r="B43" s="109" t="s">
        <v>98</v>
      </c>
      <c r="C43" s="109" t="s">
        <v>99</v>
      </c>
      <c r="D43" s="97" t="s">
        <v>17</v>
      </c>
      <c r="E43" s="98"/>
      <c r="F43" s="98">
        <v>12</v>
      </c>
      <c r="G43" s="21"/>
      <c r="H43" s="21">
        <v>8.3000000000000007</v>
      </c>
      <c r="I43" s="282">
        <f t="shared" ref="I43:I58" si="19">H43*(100-$I$2)/100</f>
        <v>8.3000000000000007</v>
      </c>
      <c r="J43" s="288">
        <f t="shared" ref="J43:J58" si="20">I43*$L$1</f>
        <v>9.9600000000000009</v>
      </c>
      <c r="K43" s="281"/>
      <c r="L43" s="86">
        <f t="shared" ref="L43:L58" si="21">J43*K43</f>
        <v>0</v>
      </c>
      <c r="M43" s="14"/>
      <c r="N43" s="15"/>
    </row>
    <row r="44" spans="1:14" ht="17.25" customHeight="1" x14ac:dyDescent="0.25">
      <c r="A44" s="101">
        <v>2</v>
      </c>
      <c r="B44" s="110" t="s">
        <v>100</v>
      </c>
      <c r="C44" s="110" t="s">
        <v>101</v>
      </c>
      <c r="D44" s="49" t="s">
        <v>18</v>
      </c>
      <c r="E44" s="19"/>
      <c r="F44" s="19">
        <v>12</v>
      </c>
      <c r="G44" s="21"/>
      <c r="H44" s="21">
        <v>7.6</v>
      </c>
      <c r="I44" s="282">
        <f t="shared" si="19"/>
        <v>7.6</v>
      </c>
      <c r="J44" s="288">
        <f t="shared" si="20"/>
        <v>9.1199999999999992</v>
      </c>
      <c r="K44" s="281"/>
      <c r="L44" s="46">
        <f t="shared" si="21"/>
        <v>0</v>
      </c>
      <c r="M44" s="14"/>
      <c r="N44" s="15"/>
    </row>
    <row r="45" spans="1:14" ht="17.25" customHeight="1" x14ac:dyDescent="0.25">
      <c r="A45" s="101">
        <v>3</v>
      </c>
      <c r="B45" s="110" t="s">
        <v>102</v>
      </c>
      <c r="C45" s="110" t="s">
        <v>103</v>
      </c>
      <c r="D45" s="49" t="s">
        <v>19</v>
      </c>
      <c r="E45" s="19"/>
      <c r="F45" s="19">
        <v>12</v>
      </c>
      <c r="G45" s="21"/>
      <c r="H45" s="21">
        <v>14.7</v>
      </c>
      <c r="I45" s="282">
        <f t="shared" si="19"/>
        <v>14.7</v>
      </c>
      <c r="J45" s="288">
        <f t="shared" si="20"/>
        <v>17.639999999999997</v>
      </c>
      <c r="K45" s="281"/>
      <c r="L45" s="46">
        <f t="shared" si="21"/>
        <v>0</v>
      </c>
      <c r="M45" s="53"/>
      <c r="N45" s="15"/>
    </row>
    <row r="46" spans="1:14" ht="17.25" customHeight="1" x14ac:dyDescent="0.25">
      <c r="A46" s="101">
        <v>4</v>
      </c>
      <c r="B46" s="110" t="s">
        <v>104</v>
      </c>
      <c r="C46" s="111" t="s">
        <v>105</v>
      </c>
      <c r="D46" s="49" t="s">
        <v>20</v>
      </c>
      <c r="E46" s="19"/>
      <c r="F46" s="19">
        <v>12</v>
      </c>
      <c r="G46" s="21"/>
      <c r="H46" s="21">
        <v>21.8</v>
      </c>
      <c r="I46" s="282">
        <f t="shared" si="19"/>
        <v>21.8</v>
      </c>
      <c r="J46" s="288">
        <f t="shared" si="20"/>
        <v>26.16</v>
      </c>
      <c r="K46" s="281"/>
      <c r="L46" s="46">
        <f t="shared" si="21"/>
        <v>0</v>
      </c>
      <c r="M46" s="14"/>
      <c r="N46" s="15"/>
    </row>
    <row r="47" spans="1:14" ht="17.25" customHeight="1" x14ac:dyDescent="0.25">
      <c r="A47" s="101">
        <v>5</v>
      </c>
      <c r="B47" s="110" t="s">
        <v>106</v>
      </c>
      <c r="C47" s="110" t="s">
        <v>107</v>
      </c>
      <c r="D47" s="49" t="s">
        <v>21</v>
      </c>
      <c r="E47" s="19"/>
      <c r="F47" s="19">
        <v>12</v>
      </c>
      <c r="G47" s="21"/>
      <c r="H47" s="21">
        <v>21.9</v>
      </c>
      <c r="I47" s="282">
        <f t="shared" si="19"/>
        <v>21.9</v>
      </c>
      <c r="J47" s="288">
        <f t="shared" si="20"/>
        <v>26.279999999999998</v>
      </c>
      <c r="K47" s="281"/>
      <c r="L47" s="46">
        <f t="shared" si="21"/>
        <v>0</v>
      </c>
      <c r="M47" s="14"/>
      <c r="N47" s="15"/>
    </row>
    <row r="48" spans="1:14" ht="17.25" customHeight="1" x14ac:dyDescent="0.25">
      <c r="A48" s="101">
        <v>6</v>
      </c>
      <c r="B48" s="110" t="s">
        <v>108</v>
      </c>
      <c r="C48" s="110" t="s">
        <v>109</v>
      </c>
      <c r="D48" s="49" t="s">
        <v>22</v>
      </c>
      <c r="E48" s="19"/>
      <c r="F48" s="19">
        <v>12</v>
      </c>
      <c r="G48" s="21"/>
      <c r="H48" s="21">
        <v>12.2</v>
      </c>
      <c r="I48" s="282">
        <f t="shared" si="19"/>
        <v>12.2</v>
      </c>
      <c r="J48" s="288">
        <f t="shared" si="20"/>
        <v>14.639999999999999</v>
      </c>
      <c r="K48" s="281"/>
      <c r="L48" s="46">
        <f t="shared" si="21"/>
        <v>0</v>
      </c>
      <c r="M48" s="14"/>
      <c r="N48" s="15"/>
    </row>
    <row r="49" spans="1:14" ht="17.25" customHeight="1" x14ac:dyDescent="0.25">
      <c r="A49" s="101">
        <v>7</v>
      </c>
      <c r="B49" s="110" t="s">
        <v>110</v>
      </c>
      <c r="C49" s="110" t="s">
        <v>111</v>
      </c>
      <c r="D49" s="49" t="s">
        <v>23</v>
      </c>
      <c r="E49" s="19"/>
      <c r="F49" s="19">
        <v>12</v>
      </c>
      <c r="G49" s="21"/>
      <c r="H49" s="21">
        <v>11.3</v>
      </c>
      <c r="I49" s="282">
        <f t="shared" si="19"/>
        <v>11.3</v>
      </c>
      <c r="J49" s="288">
        <f t="shared" si="20"/>
        <v>13.56</v>
      </c>
      <c r="K49" s="281"/>
      <c r="L49" s="46">
        <f t="shared" si="21"/>
        <v>0</v>
      </c>
      <c r="M49" s="14"/>
      <c r="N49" s="15"/>
    </row>
    <row r="50" spans="1:14" ht="17.25" customHeight="1" x14ac:dyDescent="0.25">
      <c r="A50" s="101">
        <v>8</v>
      </c>
      <c r="B50" s="110" t="s">
        <v>112</v>
      </c>
      <c r="C50" s="110" t="s">
        <v>113</v>
      </c>
      <c r="D50" s="49" t="s">
        <v>24</v>
      </c>
      <c r="E50" s="19"/>
      <c r="F50" s="19">
        <v>12</v>
      </c>
      <c r="G50" s="21"/>
      <c r="H50" s="21">
        <v>10.41</v>
      </c>
      <c r="I50" s="282">
        <f t="shared" si="19"/>
        <v>10.41</v>
      </c>
      <c r="J50" s="288">
        <f t="shared" si="20"/>
        <v>12.491999999999999</v>
      </c>
      <c r="K50" s="281"/>
      <c r="L50" s="46">
        <f t="shared" si="21"/>
        <v>0</v>
      </c>
      <c r="M50" s="53"/>
      <c r="N50" s="15"/>
    </row>
    <row r="51" spans="1:14" ht="17.25" customHeight="1" x14ac:dyDescent="0.25">
      <c r="A51" s="101">
        <v>9</v>
      </c>
      <c r="B51" s="110" t="s">
        <v>114</v>
      </c>
      <c r="C51" s="110" t="s">
        <v>115</v>
      </c>
      <c r="D51" s="49" t="s">
        <v>25</v>
      </c>
      <c r="E51" s="19"/>
      <c r="F51" s="19">
        <v>12</v>
      </c>
      <c r="G51" s="21"/>
      <c r="H51" s="21">
        <v>9.5</v>
      </c>
      <c r="I51" s="282">
        <f t="shared" si="19"/>
        <v>9.5</v>
      </c>
      <c r="J51" s="288">
        <f t="shared" si="20"/>
        <v>11.4</v>
      </c>
      <c r="K51" s="281"/>
      <c r="L51" s="46">
        <f t="shared" si="21"/>
        <v>0</v>
      </c>
      <c r="M51" s="14"/>
      <c r="N51" s="15"/>
    </row>
    <row r="52" spans="1:14" ht="17.25" customHeight="1" x14ac:dyDescent="0.25">
      <c r="A52" s="101">
        <v>10</v>
      </c>
      <c r="B52" s="110" t="s">
        <v>116</v>
      </c>
      <c r="C52" s="110" t="s">
        <v>117</v>
      </c>
      <c r="D52" s="49" t="s">
        <v>26</v>
      </c>
      <c r="E52" s="19"/>
      <c r="F52" s="19">
        <v>12</v>
      </c>
      <c r="G52" s="21"/>
      <c r="H52" s="21">
        <v>11.65</v>
      </c>
      <c r="I52" s="282">
        <f t="shared" si="19"/>
        <v>11.65</v>
      </c>
      <c r="J52" s="288">
        <f t="shared" si="20"/>
        <v>13.98</v>
      </c>
      <c r="K52" s="281"/>
      <c r="L52" s="46">
        <f t="shared" si="21"/>
        <v>0</v>
      </c>
      <c r="M52" s="14"/>
      <c r="N52" s="15"/>
    </row>
    <row r="53" spans="1:14" ht="17.25" customHeight="1" x14ac:dyDescent="0.25">
      <c r="A53" s="101">
        <v>11</v>
      </c>
      <c r="B53" s="111" t="s">
        <v>118</v>
      </c>
      <c r="C53" s="110" t="s">
        <v>119</v>
      </c>
      <c r="D53" s="49" t="s">
        <v>27</v>
      </c>
      <c r="E53" s="19"/>
      <c r="F53" s="19">
        <v>12</v>
      </c>
      <c r="G53" s="21"/>
      <c r="H53" s="21">
        <v>10.6</v>
      </c>
      <c r="I53" s="282">
        <f t="shared" si="19"/>
        <v>10.6</v>
      </c>
      <c r="J53" s="288">
        <f t="shared" si="20"/>
        <v>12.719999999999999</v>
      </c>
      <c r="K53" s="281"/>
      <c r="L53" s="46">
        <f t="shared" si="21"/>
        <v>0</v>
      </c>
      <c r="M53" s="14"/>
      <c r="N53" s="15"/>
    </row>
    <row r="54" spans="1:14" ht="17.25" customHeight="1" x14ac:dyDescent="0.25">
      <c r="A54" s="101">
        <v>12</v>
      </c>
      <c r="B54" s="110" t="s">
        <v>120</v>
      </c>
      <c r="C54" s="110" t="s">
        <v>121</v>
      </c>
      <c r="D54" s="49" t="s">
        <v>28</v>
      </c>
      <c r="E54" s="19"/>
      <c r="F54" s="19">
        <v>30</v>
      </c>
      <c r="G54" s="21"/>
      <c r="H54" s="21">
        <v>3.2</v>
      </c>
      <c r="I54" s="282">
        <f t="shared" si="19"/>
        <v>3.2</v>
      </c>
      <c r="J54" s="288">
        <f t="shared" si="20"/>
        <v>3.84</v>
      </c>
      <c r="K54" s="281"/>
      <c r="L54" s="46">
        <f t="shared" si="21"/>
        <v>0</v>
      </c>
      <c r="M54" s="14"/>
      <c r="N54" s="15"/>
    </row>
    <row r="55" spans="1:14" ht="17.25" customHeight="1" x14ac:dyDescent="0.25">
      <c r="A55" s="101">
        <v>13</v>
      </c>
      <c r="B55" s="110" t="s">
        <v>122</v>
      </c>
      <c r="C55" s="110" t="s">
        <v>123</v>
      </c>
      <c r="D55" s="49" t="s">
        <v>29</v>
      </c>
      <c r="E55" s="19"/>
      <c r="F55" s="19">
        <v>30</v>
      </c>
      <c r="G55" s="21"/>
      <c r="H55" s="21">
        <v>4.1500000000000004</v>
      </c>
      <c r="I55" s="282">
        <f t="shared" si="19"/>
        <v>4.1500000000000004</v>
      </c>
      <c r="J55" s="288">
        <f t="shared" si="20"/>
        <v>4.9800000000000004</v>
      </c>
      <c r="K55" s="281"/>
      <c r="L55" s="46">
        <f t="shared" si="21"/>
        <v>0</v>
      </c>
      <c r="M55" s="53"/>
      <c r="N55" s="15"/>
    </row>
    <row r="56" spans="1:14" ht="17.25" customHeight="1" x14ac:dyDescent="0.25">
      <c r="A56" s="101">
        <v>14</v>
      </c>
      <c r="B56" s="110" t="s">
        <v>124</v>
      </c>
      <c r="C56" s="110" t="s">
        <v>125</v>
      </c>
      <c r="D56" s="49" t="s">
        <v>30</v>
      </c>
      <c r="E56" s="19"/>
      <c r="F56" s="19">
        <v>30</v>
      </c>
      <c r="G56" s="21"/>
      <c r="H56" s="21">
        <v>3.45</v>
      </c>
      <c r="I56" s="282">
        <f t="shared" si="19"/>
        <v>3.45</v>
      </c>
      <c r="J56" s="288">
        <f t="shared" si="20"/>
        <v>4.1399999999999997</v>
      </c>
      <c r="K56" s="281"/>
      <c r="L56" s="46">
        <f t="shared" si="21"/>
        <v>0</v>
      </c>
      <c r="M56" s="14"/>
      <c r="N56" s="15"/>
    </row>
    <row r="57" spans="1:14" ht="17.25" customHeight="1" x14ac:dyDescent="0.25">
      <c r="A57" s="101">
        <v>15</v>
      </c>
      <c r="B57" s="110" t="s">
        <v>126</v>
      </c>
      <c r="C57" s="110" t="s">
        <v>127</v>
      </c>
      <c r="D57" s="49" t="s">
        <v>31</v>
      </c>
      <c r="E57" s="19"/>
      <c r="F57" s="19">
        <v>30</v>
      </c>
      <c r="G57" s="21"/>
      <c r="H57" s="21">
        <v>5.9</v>
      </c>
      <c r="I57" s="282">
        <f t="shared" si="19"/>
        <v>5.9</v>
      </c>
      <c r="J57" s="288">
        <f t="shared" si="20"/>
        <v>7.08</v>
      </c>
      <c r="K57" s="281"/>
      <c r="L57" s="46">
        <f t="shared" si="21"/>
        <v>0</v>
      </c>
      <c r="M57" s="14"/>
      <c r="N57" s="15"/>
    </row>
    <row r="58" spans="1:14" ht="17.25" customHeight="1" thickBot="1" x14ac:dyDescent="0.3">
      <c r="A58" s="105">
        <v>16</v>
      </c>
      <c r="B58" s="112" t="s">
        <v>128</v>
      </c>
      <c r="C58" s="112" t="s">
        <v>129</v>
      </c>
      <c r="D58" s="54" t="s">
        <v>32</v>
      </c>
      <c r="E58" s="20"/>
      <c r="F58" s="20">
        <v>30</v>
      </c>
      <c r="G58" s="21"/>
      <c r="H58" s="21">
        <v>5.6</v>
      </c>
      <c r="I58" s="282">
        <f t="shared" si="19"/>
        <v>5.6</v>
      </c>
      <c r="J58" s="288">
        <f t="shared" si="20"/>
        <v>6.72</v>
      </c>
      <c r="K58" s="281"/>
      <c r="L58" s="23">
        <f t="shared" si="21"/>
        <v>0</v>
      </c>
      <c r="M58" s="14"/>
      <c r="N58" s="15"/>
    </row>
    <row r="59" spans="1:14" ht="14.25" customHeight="1" thickBot="1" x14ac:dyDescent="0.3">
      <c r="A59" s="407" t="s">
        <v>207</v>
      </c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9"/>
      <c r="M59" s="14"/>
      <c r="N59" s="15"/>
    </row>
    <row r="60" spans="1:14" ht="14.25" customHeight="1" x14ac:dyDescent="0.25">
      <c r="A60" s="82">
        <v>1</v>
      </c>
      <c r="B60" s="113"/>
      <c r="C60" s="114">
        <v>4814124001067</v>
      </c>
      <c r="D60" s="429" t="s">
        <v>202</v>
      </c>
      <c r="E60" s="115" t="s">
        <v>203</v>
      </c>
      <c r="F60" s="116"/>
      <c r="G60" s="245"/>
      <c r="H60" s="245">
        <v>11.16</v>
      </c>
      <c r="I60" s="302">
        <f t="shared" ref="I60:I65" si="22">H60*(100-$I$2)/100</f>
        <v>11.16</v>
      </c>
      <c r="J60" s="303">
        <f t="shared" ref="J60:J65" si="23">I60*$L$1</f>
        <v>13.391999999999999</v>
      </c>
      <c r="K60" s="304"/>
      <c r="L60" s="118">
        <f t="shared" ref="L60:L65" si="24">J60*K60</f>
        <v>0</v>
      </c>
      <c r="M60" s="14"/>
      <c r="N60" s="15"/>
    </row>
    <row r="61" spans="1:14" ht="14.25" customHeight="1" x14ac:dyDescent="0.25">
      <c r="A61" s="87">
        <v>2</v>
      </c>
      <c r="B61" s="119"/>
      <c r="C61" s="120">
        <v>4814124001074</v>
      </c>
      <c r="D61" s="430"/>
      <c r="E61" s="121" t="s">
        <v>204</v>
      </c>
      <c r="F61" s="122"/>
      <c r="G61" s="21"/>
      <c r="H61" s="21">
        <v>11.16</v>
      </c>
      <c r="I61" s="282">
        <f t="shared" si="22"/>
        <v>11.16</v>
      </c>
      <c r="J61" s="288">
        <f t="shared" si="23"/>
        <v>13.391999999999999</v>
      </c>
      <c r="K61" s="281"/>
      <c r="L61" s="124">
        <f t="shared" si="24"/>
        <v>0</v>
      </c>
      <c r="M61" s="14"/>
      <c r="N61" s="15"/>
    </row>
    <row r="62" spans="1:14" ht="14.25" customHeight="1" thickBot="1" x14ac:dyDescent="0.3">
      <c r="A62" s="92">
        <v>3</v>
      </c>
      <c r="B62" s="125"/>
      <c r="C62" s="26">
        <v>4814124001081</v>
      </c>
      <c r="D62" s="432"/>
      <c r="E62" s="126" t="s">
        <v>205</v>
      </c>
      <c r="F62" s="127"/>
      <c r="G62" s="222"/>
      <c r="H62" s="222">
        <v>11.16</v>
      </c>
      <c r="I62" s="305">
        <f t="shared" si="22"/>
        <v>11.16</v>
      </c>
      <c r="J62" s="306">
        <f t="shared" si="23"/>
        <v>13.391999999999999</v>
      </c>
      <c r="K62" s="280"/>
      <c r="L62" s="129">
        <f t="shared" si="24"/>
        <v>0</v>
      </c>
      <c r="M62" s="14"/>
      <c r="N62" s="15"/>
    </row>
    <row r="63" spans="1:14" ht="14.25" customHeight="1" x14ac:dyDescent="0.25">
      <c r="A63" s="130">
        <v>4</v>
      </c>
      <c r="B63" s="131"/>
      <c r="C63" s="132">
        <v>4814124001036</v>
      </c>
      <c r="D63" s="444" t="s">
        <v>206</v>
      </c>
      <c r="E63" s="133" t="s">
        <v>203</v>
      </c>
      <c r="F63" s="134"/>
      <c r="G63" s="201"/>
      <c r="H63" s="201">
        <v>11.69</v>
      </c>
      <c r="I63" s="299">
        <f t="shared" si="22"/>
        <v>11.69</v>
      </c>
      <c r="J63" s="300">
        <f t="shared" si="23"/>
        <v>14.027999999999999</v>
      </c>
      <c r="K63" s="301"/>
      <c r="L63" s="86">
        <f t="shared" si="24"/>
        <v>0</v>
      </c>
      <c r="M63" s="14"/>
      <c r="N63" s="15"/>
    </row>
    <row r="64" spans="1:14" ht="14.25" customHeight="1" x14ac:dyDescent="0.25">
      <c r="A64" s="87">
        <v>5</v>
      </c>
      <c r="B64" s="119"/>
      <c r="C64" s="120">
        <v>4814124001043</v>
      </c>
      <c r="D64" s="430"/>
      <c r="E64" s="121" t="s">
        <v>204</v>
      </c>
      <c r="F64" s="122"/>
      <c r="G64" s="21"/>
      <c r="H64" s="21">
        <v>11.69</v>
      </c>
      <c r="I64" s="282">
        <f t="shared" si="22"/>
        <v>11.69</v>
      </c>
      <c r="J64" s="288">
        <f t="shared" si="23"/>
        <v>14.027999999999999</v>
      </c>
      <c r="K64" s="281"/>
      <c r="L64" s="46">
        <f t="shared" si="24"/>
        <v>0</v>
      </c>
      <c r="M64" s="14"/>
      <c r="N64" s="15"/>
    </row>
    <row r="65" spans="1:14" ht="14.25" customHeight="1" thickBot="1" x14ac:dyDescent="0.3">
      <c r="A65" s="92">
        <v>6</v>
      </c>
      <c r="B65" s="125"/>
      <c r="C65" s="26">
        <v>4814124001050</v>
      </c>
      <c r="D65" s="432"/>
      <c r="E65" s="126" t="s">
        <v>205</v>
      </c>
      <c r="F65" s="127"/>
      <c r="G65" s="21"/>
      <c r="H65" s="21">
        <v>11.69</v>
      </c>
      <c r="I65" s="282">
        <f t="shared" si="22"/>
        <v>11.69</v>
      </c>
      <c r="J65" s="288">
        <f t="shared" si="23"/>
        <v>14.027999999999999</v>
      </c>
      <c r="K65" s="281"/>
      <c r="L65" s="46">
        <f t="shared" si="24"/>
        <v>0</v>
      </c>
      <c r="M65" s="14"/>
      <c r="N65" s="15"/>
    </row>
    <row r="66" spans="1:14" ht="26.4" customHeight="1" thickBot="1" x14ac:dyDescent="0.3">
      <c r="A66" s="407" t="s">
        <v>438</v>
      </c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9"/>
    </row>
    <row r="67" spans="1:14" ht="14.25" customHeight="1" x14ac:dyDescent="0.25">
      <c r="A67" s="82">
        <v>1</v>
      </c>
      <c r="B67" s="113"/>
      <c r="C67" s="114">
        <v>4815692000513</v>
      </c>
      <c r="D67" s="136" t="s">
        <v>34</v>
      </c>
      <c r="E67" s="83" t="s">
        <v>185</v>
      </c>
      <c r="F67" s="83">
        <v>24</v>
      </c>
      <c r="G67" s="21"/>
      <c r="H67" s="21"/>
      <c r="I67" s="282">
        <v>1.1599999999999999</v>
      </c>
      <c r="J67" s="288">
        <f t="shared" ref="J67:J87" si="25">I67*$L$1</f>
        <v>1.3919999999999999</v>
      </c>
      <c r="K67" s="281"/>
      <c r="L67" s="68">
        <f t="shared" ref="L67:L87" si="26">J67*K67</f>
        <v>0</v>
      </c>
    </row>
    <row r="68" spans="1:14" ht="14.25" customHeight="1" x14ac:dyDescent="0.25">
      <c r="A68" s="87">
        <v>2</v>
      </c>
      <c r="B68" s="119"/>
      <c r="C68" s="120">
        <v>4815692000032</v>
      </c>
      <c r="D68" s="137" t="s">
        <v>209</v>
      </c>
      <c r="E68" s="88" t="s">
        <v>185</v>
      </c>
      <c r="F68" s="88">
        <v>12</v>
      </c>
      <c r="G68" s="21"/>
      <c r="H68" s="21"/>
      <c r="I68" s="282">
        <v>0.83</v>
      </c>
      <c r="J68" s="288">
        <f t="shared" si="25"/>
        <v>0.99599999999999989</v>
      </c>
      <c r="K68" s="281"/>
      <c r="L68" s="76">
        <f t="shared" si="26"/>
        <v>0</v>
      </c>
    </row>
    <row r="69" spans="1:14" ht="14.25" customHeight="1" x14ac:dyDescent="0.25">
      <c r="A69" s="87">
        <v>3</v>
      </c>
      <c r="B69" s="119"/>
      <c r="C69" s="120">
        <v>4815692000025</v>
      </c>
      <c r="D69" s="137" t="s">
        <v>35</v>
      </c>
      <c r="E69" s="88" t="s">
        <v>187</v>
      </c>
      <c r="F69" s="88">
        <v>36</v>
      </c>
      <c r="G69" s="21"/>
      <c r="H69" s="21"/>
      <c r="I69" s="282">
        <v>1.81</v>
      </c>
      <c r="J69" s="288">
        <f t="shared" si="25"/>
        <v>2.1720000000000002</v>
      </c>
      <c r="K69" s="281"/>
      <c r="L69" s="76">
        <f t="shared" si="26"/>
        <v>0</v>
      </c>
    </row>
    <row r="70" spans="1:14" ht="14.25" customHeight="1" x14ac:dyDescent="0.25">
      <c r="A70" s="87">
        <v>4</v>
      </c>
      <c r="B70" s="119"/>
      <c r="C70" s="120">
        <v>4815692000094</v>
      </c>
      <c r="D70" s="137" t="s">
        <v>36</v>
      </c>
      <c r="E70" s="88" t="s">
        <v>187</v>
      </c>
      <c r="F70" s="88">
        <v>16</v>
      </c>
      <c r="G70" s="21"/>
      <c r="H70" s="21"/>
      <c r="I70" s="282">
        <v>1.82</v>
      </c>
      <c r="J70" s="288">
        <f t="shared" si="25"/>
        <v>2.1840000000000002</v>
      </c>
      <c r="K70" s="281"/>
      <c r="L70" s="76">
        <f t="shared" si="26"/>
        <v>0</v>
      </c>
    </row>
    <row r="71" spans="1:14" ht="14.25" customHeight="1" x14ac:dyDescent="0.25">
      <c r="A71" s="87">
        <v>5</v>
      </c>
      <c r="B71" s="119"/>
      <c r="C71" s="120">
        <v>4815692000827</v>
      </c>
      <c r="D71" s="137" t="s">
        <v>140</v>
      </c>
      <c r="E71" s="88" t="s">
        <v>186</v>
      </c>
      <c r="F71" s="88">
        <v>6</v>
      </c>
      <c r="G71" s="21"/>
      <c r="H71" s="21"/>
      <c r="I71" s="282">
        <v>4.34</v>
      </c>
      <c r="J71" s="288">
        <f t="shared" si="25"/>
        <v>5.2079999999999993</v>
      </c>
      <c r="K71" s="281"/>
      <c r="L71" s="76">
        <f t="shared" si="26"/>
        <v>0</v>
      </c>
    </row>
    <row r="72" spans="1:14" ht="14.25" customHeight="1" x14ac:dyDescent="0.25">
      <c r="A72" s="87">
        <v>6</v>
      </c>
      <c r="B72" s="119"/>
      <c r="C72" s="120">
        <v>4815692000803</v>
      </c>
      <c r="D72" s="137" t="s">
        <v>141</v>
      </c>
      <c r="E72" s="88" t="s">
        <v>184</v>
      </c>
      <c r="F72" s="88">
        <v>6</v>
      </c>
      <c r="G72" s="21"/>
      <c r="H72" s="21"/>
      <c r="I72" s="282">
        <v>6.5</v>
      </c>
      <c r="J72" s="288">
        <f t="shared" si="25"/>
        <v>7.8</v>
      </c>
      <c r="K72" s="281"/>
      <c r="L72" s="76">
        <f t="shared" si="26"/>
        <v>0</v>
      </c>
    </row>
    <row r="73" spans="1:14" ht="14.25" customHeight="1" x14ac:dyDescent="0.25">
      <c r="A73" s="87">
        <v>7</v>
      </c>
      <c r="B73" s="119"/>
      <c r="C73" s="120">
        <v>4815692000179</v>
      </c>
      <c r="D73" s="137" t="s">
        <v>37</v>
      </c>
      <c r="E73" s="88" t="s">
        <v>38</v>
      </c>
      <c r="F73" s="88">
        <v>12</v>
      </c>
      <c r="G73" s="21"/>
      <c r="H73" s="21"/>
      <c r="I73" s="282">
        <v>2.42</v>
      </c>
      <c r="J73" s="288">
        <f t="shared" si="25"/>
        <v>2.9039999999999999</v>
      </c>
      <c r="K73" s="281"/>
      <c r="L73" s="76">
        <f t="shared" si="26"/>
        <v>0</v>
      </c>
    </row>
    <row r="74" spans="1:14" ht="14.25" customHeight="1" x14ac:dyDescent="0.25">
      <c r="A74" s="87">
        <v>8</v>
      </c>
      <c r="B74" s="119"/>
      <c r="C74" s="120">
        <v>4815692000834</v>
      </c>
      <c r="D74" s="137" t="s">
        <v>139</v>
      </c>
      <c r="E74" s="88" t="s">
        <v>144</v>
      </c>
      <c r="F74" s="88">
        <v>12</v>
      </c>
      <c r="G74" s="21"/>
      <c r="H74" s="21"/>
      <c r="I74" s="282">
        <v>2.42</v>
      </c>
      <c r="J74" s="288">
        <f t="shared" si="25"/>
        <v>2.9039999999999999</v>
      </c>
      <c r="K74" s="281"/>
      <c r="L74" s="76">
        <f t="shared" si="26"/>
        <v>0</v>
      </c>
    </row>
    <row r="75" spans="1:14" ht="14.25" customHeight="1" x14ac:dyDescent="0.25">
      <c r="A75" s="87">
        <v>9</v>
      </c>
      <c r="B75" s="119"/>
      <c r="C75" s="120">
        <v>4815692000162</v>
      </c>
      <c r="D75" s="137" t="s">
        <v>39</v>
      </c>
      <c r="E75" s="88" t="s">
        <v>38</v>
      </c>
      <c r="F75" s="88">
        <v>12</v>
      </c>
      <c r="G75" s="21"/>
      <c r="H75" s="21"/>
      <c r="I75" s="282">
        <v>1.99</v>
      </c>
      <c r="J75" s="288">
        <f t="shared" si="25"/>
        <v>2.3879999999999999</v>
      </c>
      <c r="K75" s="281"/>
      <c r="L75" s="76">
        <f t="shared" si="26"/>
        <v>0</v>
      </c>
    </row>
    <row r="76" spans="1:14" ht="14.25" customHeight="1" x14ac:dyDescent="0.25">
      <c r="A76" s="87">
        <v>10</v>
      </c>
      <c r="B76" s="119"/>
      <c r="C76" s="120">
        <v>4815692000148</v>
      </c>
      <c r="D76" s="137" t="s">
        <v>40</v>
      </c>
      <c r="E76" s="88" t="s">
        <v>38</v>
      </c>
      <c r="F76" s="88">
        <v>12</v>
      </c>
      <c r="G76" s="21"/>
      <c r="H76" s="21"/>
      <c r="I76" s="282">
        <v>2.39</v>
      </c>
      <c r="J76" s="288">
        <f t="shared" si="25"/>
        <v>2.8679999999999999</v>
      </c>
      <c r="K76" s="281"/>
      <c r="L76" s="76">
        <f t="shared" si="26"/>
        <v>0</v>
      </c>
    </row>
    <row r="77" spans="1:14" ht="14.25" customHeight="1" x14ac:dyDescent="0.25">
      <c r="A77" s="87">
        <v>11</v>
      </c>
      <c r="B77" s="119"/>
      <c r="C77" s="120">
        <v>4815692000155</v>
      </c>
      <c r="D77" s="137" t="s">
        <v>41</v>
      </c>
      <c r="E77" s="88" t="s">
        <v>38</v>
      </c>
      <c r="F77" s="88">
        <v>12</v>
      </c>
      <c r="G77" s="21"/>
      <c r="H77" s="21"/>
      <c r="I77" s="282">
        <v>2.5</v>
      </c>
      <c r="J77" s="288">
        <f t="shared" si="25"/>
        <v>3</v>
      </c>
      <c r="K77" s="281"/>
      <c r="L77" s="76">
        <f t="shared" si="26"/>
        <v>0</v>
      </c>
    </row>
    <row r="78" spans="1:14" ht="14.25" customHeight="1" x14ac:dyDescent="0.25">
      <c r="A78" s="87">
        <v>12</v>
      </c>
      <c r="B78" s="119"/>
      <c r="C78" s="120">
        <v>4815692000339</v>
      </c>
      <c r="D78" s="137" t="s">
        <v>42</v>
      </c>
      <c r="E78" s="88" t="s">
        <v>38</v>
      </c>
      <c r="F78" s="88">
        <v>12</v>
      </c>
      <c r="G78" s="21"/>
      <c r="H78" s="21"/>
      <c r="I78" s="282">
        <v>2.09</v>
      </c>
      <c r="J78" s="288">
        <f t="shared" si="25"/>
        <v>2.5079999999999996</v>
      </c>
      <c r="K78" s="281"/>
      <c r="L78" s="76">
        <f t="shared" si="26"/>
        <v>0</v>
      </c>
    </row>
    <row r="79" spans="1:14" ht="14.25" customHeight="1" x14ac:dyDescent="0.25">
      <c r="A79" s="87">
        <v>13</v>
      </c>
      <c r="B79" s="119"/>
      <c r="C79" s="138">
        <v>4815692000742</v>
      </c>
      <c r="D79" s="119" t="s">
        <v>51</v>
      </c>
      <c r="E79" s="88" t="s">
        <v>38</v>
      </c>
      <c r="F79" s="88">
        <v>12</v>
      </c>
      <c r="G79" s="21"/>
      <c r="H79" s="21"/>
      <c r="I79" s="282">
        <v>2.54</v>
      </c>
      <c r="J79" s="288">
        <f>I79*$L$1</f>
        <v>3.048</v>
      </c>
      <c r="K79" s="281"/>
      <c r="L79" s="76">
        <f>J79*K79</f>
        <v>0</v>
      </c>
    </row>
    <row r="80" spans="1:14" ht="14.25" customHeight="1" x14ac:dyDescent="0.25">
      <c r="A80" s="87">
        <v>14</v>
      </c>
      <c r="B80" s="119"/>
      <c r="C80" s="120">
        <v>4815692000254</v>
      </c>
      <c r="D80" s="137" t="s">
        <v>43</v>
      </c>
      <c r="E80" s="88" t="s">
        <v>44</v>
      </c>
      <c r="F80" s="88">
        <v>12</v>
      </c>
      <c r="G80" s="21"/>
      <c r="H80" s="21"/>
      <c r="I80" s="282">
        <v>2.93</v>
      </c>
      <c r="J80" s="288">
        <f t="shared" si="25"/>
        <v>3.516</v>
      </c>
      <c r="K80" s="281"/>
      <c r="L80" s="76">
        <f t="shared" si="26"/>
        <v>0</v>
      </c>
    </row>
    <row r="81" spans="1:13" ht="14.25" customHeight="1" x14ac:dyDescent="0.25">
      <c r="A81" s="87">
        <v>15</v>
      </c>
      <c r="B81" s="119"/>
      <c r="C81" s="120">
        <v>4815692000797</v>
      </c>
      <c r="D81" s="137" t="s">
        <v>132</v>
      </c>
      <c r="E81" s="88" t="s">
        <v>133</v>
      </c>
      <c r="F81" s="88">
        <v>12</v>
      </c>
      <c r="G81" s="21"/>
      <c r="H81" s="21"/>
      <c r="I81" s="282">
        <v>5.89</v>
      </c>
      <c r="J81" s="288">
        <f t="shared" si="25"/>
        <v>7.0679999999999996</v>
      </c>
      <c r="K81" s="281"/>
      <c r="L81" s="76">
        <f t="shared" si="26"/>
        <v>0</v>
      </c>
    </row>
    <row r="82" spans="1:13" ht="14.25" customHeight="1" x14ac:dyDescent="0.25">
      <c r="A82" s="87">
        <v>16</v>
      </c>
      <c r="B82" s="119"/>
      <c r="C82" s="120">
        <v>4815692000582</v>
      </c>
      <c r="D82" s="137" t="s">
        <v>45</v>
      </c>
      <c r="E82" s="88" t="s">
        <v>185</v>
      </c>
      <c r="F82" s="88">
        <v>24</v>
      </c>
      <c r="G82" s="21"/>
      <c r="H82" s="21"/>
      <c r="I82" s="282">
        <v>1.6</v>
      </c>
      <c r="J82" s="288">
        <f t="shared" si="25"/>
        <v>1.92</v>
      </c>
      <c r="K82" s="281"/>
      <c r="L82" s="76">
        <f t="shared" si="26"/>
        <v>0</v>
      </c>
    </row>
    <row r="83" spans="1:13" ht="14.25" customHeight="1" x14ac:dyDescent="0.25">
      <c r="A83" s="87">
        <v>17</v>
      </c>
      <c r="B83" s="119"/>
      <c r="C83" s="120">
        <v>4815692000667</v>
      </c>
      <c r="D83" s="139" t="s">
        <v>46</v>
      </c>
      <c r="E83" s="88"/>
      <c r="F83" s="88">
        <v>6</v>
      </c>
      <c r="G83" s="21"/>
      <c r="H83" s="21"/>
      <c r="I83" s="282">
        <v>3.76</v>
      </c>
      <c r="J83" s="288">
        <f t="shared" si="25"/>
        <v>4.5119999999999996</v>
      </c>
      <c r="K83" s="281"/>
      <c r="L83" s="76">
        <f t="shared" si="26"/>
        <v>0</v>
      </c>
    </row>
    <row r="84" spans="1:13" ht="14.25" customHeight="1" x14ac:dyDescent="0.25">
      <c r="A84" s="87">
        <v>18</v>
      </c>
      <c r="B84" s="119"/>
      <c r="C84" s="120">
        <v>4815692000674</v>
      </c>
      <c r="D84" s="139" t="s">
        <v>47</v>
      </c>
      <c r="E84" s="88"/>
      <c r="F84" s="88">
        <v>12</v>
      </c>
      <c r="G84" s="21"/>
      <c r="H84" s="21"/>
      <c r="I84" s="282">
        <v>6.01</v>
      </c>
      <c r="J84" s="288">
        <f t="shared" si="25"/>
        <v>7.2119999999999997</v>
      </c>
      <c r="K84" s="281"/>
      <c r="L84" s="76">
        <f t="shared" si="26"/>
        <v>0</v>
      </c>
    </row>
    <row r="85" spans="1:13" ht="14.25" customHeight="1" x14ac:dyDescent="0.25">
      <c r="A85" s="87">
        <v>19</v>
      </c>
      <c r="B85" s="119"/>
      <c r="C85" s="120">
        <v>4815692000735</v>
      </c>
      <c r="D85" s="139" t="s">
        <v>48</v>
      </c>
      <c r="E85" s="88" t="s">
        <v>185</v>
      </c>
      <c r="F85" s="88">
        <v>12</v>
      </c>
      <c r="G85" s="21"/>
      <c r="H85" s="21"/>
      <c r="I85" s="282">
        <v>2.11</v>
      </c>
      <c r="J85" s="288">
        <f t="shared" si="25"/>
        <v>2.5319999999999996</v>
      </c>
      <c r="K85" s="281"/>
      <c r="L85" s="76">
        <f t="shared" si="26"/>
        <v>0</v>
      </c>
    </row>
    <row r="86" spans="1:13" ht="14.25" customHeight="1" x14ac:dyDescent="0.25">
      <c r="A86" s="87">
        <v>20</v>
      </c>
      <c r="B86" s="119"/>
      <c r="C86" s="120">
        <v>4815692000919</v>
      </c>
      <c r="D86" s="137" t="s">
        <v>211</v>
      </c>
      <c r="E86" s="88" t="s">
        <v>212</v>
      </c>
      <c r="F86" s="88">
        <v>1</v>
      </c>
      <c r="G86" s="21"/>
      <c r="H86" s="21"/>
      <c r="I86" s="282">
        <v>10.09</v>
      </c>
      <c r="J86" s="288">
        <f t="shared" ref="J86" si="27">I86*$L$1</f>
        <v>12.107999999999999</v>
      </c>
      <c r="K86" s="281"/>
      <c r="L86" s="76">
        <f t="shared" ref="L86" si="28">J86*K86</f>
        <v>0</v>
      </c>
    </row>
    <row r="87" spans="1:13" ht="14.25" customHeight="1" x14ac:dyDescent="0.25">
      <c r="A87" s="87">
        <v>21</v>
      </c>
      <c r="B87" s="119"/>
      <c r="C87" s="120">
        <v>4815692000759</v>
      </c>
      <c r="D87" s="137" t="s">
        <v>49</v>
      </c>
      <c r="E87" s="88" t="s">
        <v>50</v>
      </c>
      <c r="F87" s="88">
        <v>1</v>
      </c>
      <c r="G87" s="21"/>
      <c r="H87" s="21"/>
      <c r="I87" s="282">
        <v>12.45</v>
      </c>
      <c r="J87" s="288">
        <f t="shared" si="25"/>
        <v>14.939999999999998</v>
      </c>
      <c r="K87" s="281"/>
      <c r="L87" s="76">
        <f t="shared" si="26"/>
        <v>0</v>
      </c>
    </row>
    <row r="88" spans="1:13" ht="15" customHeight="1" x14ac:dyDescent="0.25">
      <c r="A88" s="87">
        <v>22</v>
      </c>
      <c r="B88" s="119"/>
      <c r="C88" s="120">
        <v>4815692000780</v>
      </c>
      <c r="D88" s="119" t="s">
        <v>131</v>
      </c>
      <c r="E88" s="88" t="s">
        <v>50</v>
      </c>
      <c r="F88" s="88">
        <v>1</v>
      </c>
      <c r="G88" s="21"/>
      <c r="H88" s="21"/>
      <c r="I88" s="282">
        <v>20.63</v>
      </c>
      <c r="J88" s="288">
        <f t="shared" ref="J88:J89" si="29">I88*$L$1</f>
        <v>24.755999999999997</v>
      </c>
      <c r="K88" s="281"/>
      <c r="L88" s="76">
        <f t="shared" ref="L88:L89" si="30">J88*K88</f>
        <v>0</v>
      </c>
    </row>
    <row r="89" spans="1:13" ht="14.25" customHeight="1" x14ac:dyDescent="0.25">
      <c r="A89" s="87">
        <v>23</v>
      </c>
      <c r="B89" s="119"/>
      <c r="C89" s="120">
        <v>4815692000858</v>
      </c>
      <c r="D89" s="119" t="s">
        <v>183</v>
      </c>
      <c r="E89" s="88" t="s">
        <v>33</v>
      </c>
      <c r="F89" s="88">
        <v>1</v>
      </c>
      <c r="G89" s="21"/>
      <c r="H89" s="21"/>
      <c r="I89" s="282">
        <v>16.579999999999998</v>
      </c>
      <c r="J89" s="288">
        <f t="shared" si="29"/>
        <v>19.895999999999997</v>
      </c>
      <c r="K89" s="281"/>
      <c r="L89" s="76">
        <f t="shared" si="30"/>
        <v>0</v>
      </c>
    </row>
    <row r="90" spans="1:13" ht="15" customHeight="1" x14ac:dyDescent="0.25">
      <c r="A90" s="87">
        <v>24</v>
      </c>
      <c r="B90" s="119"/>
      <c r="C90" s="120">
        <v>4815692000872</v>
      </c>
      <c r="D90" s="119" t="s">
        <v>421</v>
      </c>
      <c r="E90" s="88" t="s">
        <v>184</v>
      </c>
      <c r="F90" s="88">
        <v>6</v>
      </c>
      <c r="G90" s="21"/>
      <c r="H90" s="21"/>
      <c r="I90" s="282">
        <v>3.55</v>
      </c>
      <c r="J90" s="288">
        <f t="shared" ref="J90" si="31">I90*$L$1</f>
        <v>4.26</v>
      </c>
      <c r="K90" s="281"/>
      <c r="L90" s="76">
        <f t="shared" ref="L90" si="32">J90*K90</f>
        <v>0</v>
      </c>
    </row>
    <row r="91" spans="1:13" ht="15" customHeight="1" thickBot="1" x14ac:dyDescent="0.3">
      <c r="A91" s="92">
        <v>25</v>
      </c>
      <c r="B91" s="125"/>
      <c r="C91" s="26">
        <v>4815692000926</v>
      </c>
      <c r="D91" s="125" t="s">
        <v>420</v>
      </c>
      <c r="E91" s="93" t="s">
        <v>403</v>
      </c>
      <c r="F91" s="93">
        <v>12</v>
      </c>
      <c r="G91" s="21"/>
      <c r="H91" s="21"/>
      <c r="I91" s="282">
        <v>9.01</v>
      </c>
      <c r="J91" s="288">
        <f t="shared" ref="J91" si="33">I91*$L$1</f>
        <v>10.811999999999999</v>
      </c>
      <c r="K91" s="281"/>
      <c r="L91" s="81">
        <f>J91*K91</f>
        <v>0</v>
      </c>
    </row>
    <row r="92" spans="1:13" ht="27" customHeight="1" thickBot="1" x14ac:dyDescent="0.3">
      <c r="A92" s="407" t="s">
        <v>450</v>
      </c>
      <c r="B92" s="408"/>
      <c r="C92" s="408"/>
      <c r="D92" s="408"/>
      <c r="E92" s="408"/>
      <c r="F92" s="408"/>
      <c r="G92" s="408"/>
      <c r="H92" s="408"/>
      <c r="I92" s="408"/>
      <c r="J92" s="408"/>
      <c r="K92" s="408"/>
      <c r="L92" s="409"/>
    </row>
    <row r="93" spans="1:13" ht="15" customHeight="1" x14ac:dyDescent="0.25">
      <c r="A93" s="82">
        <v>1</v>
      </c>
      <c r="B93" s="83"/>
      <c r="C93" s="84"/>
      <c r="D93" s="429" t="s">
        <v>216</v>
      </c>
      <c r="E93" s="83" t="s">
        <v>217</v>
      </c>
      <c r="F93" s="83">
        <v>1</v>
      </c>
      <c r="G93" s="66"/>
      <c r="H93" s="65"/>
      <c r="I93" s="372">
        <v>4.8</v>
      </c>
      <c r="J93" s="360">
        <f t="shared" ref="J93:J100" si="34">I93*$L$1</f>
        <v>5.76</v>
      </c>
      <c r="K93" s="307"/>
      <c r="L93" s="140">
        <f t="shared" ref="L93:L100" si="35">J93*K93</f>
        <v>0</v>
      </c>
      <c r="M93" s="400"/>
    </row>
    <row r="94" spans="1:13" ht="15" customHeight="1" x14ac:dyDescent="0.25">
      <c r="A94" s="87">
        <v>2</v>
      </c>
      <c r="B94" s="88"/>
      <c r="C94" s="89"/>
      <c r="D94" s="430"/>
      <c r="E94" s="88" t="s">
        <v>218</v>
      </c>
      <c r="F94" s="88">
        <v>1</v>
      </c>
      <c r="G94" s="75"/>
      <c r="H94" s="74"/>
      <c r="I94" s="373">
        <v>8.99</v>
      </c>
      <c r="J94" s="365">
        <f t="shared" si="34"/>
        <v>10.788</v>
      </c>
      <c r="K94" s="308"/>
      <c r="L94" s="141">
        <f t="shared" si="35"/>
        <v>0</v>
      </c>
      <c r="M94" s="400"/>
    </row>
    <row r="95" spans="1:13" ht="15" customHeight="1" x14ac:dyDescent="0.25">
      <c r="A95" s="87">
        <v>3</v>
      </c>
      <c r="B95" s="88"/>
      <c r="C95" s="89"/>
      <c r="D95" s="430"/>
      <c r="E95" s="88" t="s">
        <v>219</v>
      </c>
      <c r="F95" s="88">
        <v>1</v>
      </c>
      <c r="G95" s="75"/>
      <c r="H95" s="74"/>
      <c r="I95" s="373">
        <v>23.9</v>
      </c>
      <c r="J95" s="365">
        <f t="shared" si="34"/>
        <v>28.679999999999996</v>
      </c>
      <c r="K95" s="308"/>
      <c r="L95" s="141">
        <f t="shared" si="35"/>
        <v>0</v>
      </c>
      <c r="M95" s="400"/>
    </row>
    <row r="96" spans="1:13" ht="15" customHeight="1" thickBot="1" x14ac:dyDescent="0.3">
      <c r="A96" s="142">
        <v>4</v>
      </c>
      <c r="B96" s="143"/>
      <c r="C96" s="144"/>
      <c r="D96" s="431"/>
      <c r="E96" s="143" t="s">
        <v>220</v>
      </c>
      <c r="F96" s="143">
        <v>1</v>
      </c>
      <c r="G96" s="145"/>
      <c r="H96" s="146"/>
      <c r="I96" s="374">
        <v>48.8</v>
      </c>
      <c r="J96" s="367">
        <f t="shared" si="34"/>
        <v>58.559999999999995</v>
      </c>
      <c r="K96" s="309"/>
      <c r="L96" s="147">
        <f t="shared" si="35"/>
        <v>0</v>
      </c>
      <c r="M96" s="400"/>
    </row>
    <row r="97" spans="1:14" ht="15" customHeight="1" x14ac:dyDescent="0.25">
      <c r="A97" s="82">
        <v>5</v>
      </c>
      <c r="B97" s="83"/>
      <c r="C97" s="84"/>
      <c r="D97" s="429" t="s">
        <v>221</v>
      </c>
      <c r="E97" s="83" t="s">
        <v>217</v>
      </c>
      <c r="F97" s="83">
        <v>1</v>
      </c>
      <c r="G97" s="66"/>
      <c r="H97" s="65"/>
      <c r="I97" s="372">
        <v>4.5999999999999996</v>
      </c>
      <c r="J97" s="360">
        <f t="shared" si="34"/>
        <v>5.52</v>
      </c>
      <c r="K97" s="310"/>
      <c r="L97" s="148">
        <f t="shared" si="35"/>
        <v>0</v>
      </c>
      <c r="M97" s="400"/>
    </row>
    <row r="98" spans="1:14" ht="15" customHeight="1" x14ac:dyDescent="0.25">
      <c r="A98" s="87">
        <v>6</v>
      </c>
      <c r="B98" s="88"/>
      <c r="C98" s="89"/>
      <c r="D98" s="430"/>
      <c r="E98" s="88" t="s">
        <v>218</v>
      </c>
      <c r="F98" s="88">
        <v>1</v>
      </c>
      <c r="G98" s="75"/>
      <c r="H98" s="74"/>
      <c r="I98" s="373">
        <v>8.75</v>
      </c>
      <c r="J98" s="365">
        <f t="shared" si="34"/>
        <v>10.5</v>
      </c>
      <c r="K98" s="308"/>
      <c r="L98" s="141">
        <f t="shared" si="35"/>
        <v>0</v>
      </c>
      <c r="M98" s="400"/>
    </row>
    <row r="99" spans="1:14" ht="15" customHeight="1" x14ac:dyDescent="0.25">
      <c r="A99" s="87">
        <v>7</v>
      </c>
      <c r="B99" s="88"/>
      <c r="C99" s="89"/>
      <c r="D99" s="430"/>
      <c r="E99" s="88" t="s">
        <v>219</v>
      </c>
      <c r="F99" s="88">
        <v>1</v>
      </c>
      <c r="G99" s="75"/>
      <c r="H99" s="74"/>
      <c r="I99" s="373">
        <v>21.1</v>
      </c>
      <c r="J99" s="365">
        <f t="shared" si="34"/>
        <v>25.32</v>
      </c>
      <c r="K99" s="308"/>
      <c r="L99" s="141">
        <f t="shared" si="35"/>
        <v>0</v>
      </c>
      <c r="M99" s="400"/>
    </row>
    <row r="100" spans="1:14" ht="15" customHeight="1" thickBot="1" x14ac:dyDescent="0.3">
      <c r="A100" s="92">
        <v>8</v>
      </c>
      <c r="B100" s="93"/>
      <c r="C100" s="27"/>
      <c r="D100" s="432"/>
      <c r="E100" s="93" t="s">
        <v>220</v>
      </c>
      <c r="F100" s="93">
        <v>1</v>
      </c>
      <c r="G100" s="31"/>
      <c r="H100" s="30"/>
      <c r="I100" s="375">
        <v>41.9</v>
      </c>
      <c r="J100" s="359">
        <f t="shared" si="34"/>
        <v>50.279999999999994</v>
      </c>
      <c r="K100" s="309"/>
      <c r="L100" s="147">
        <f t="shared" si="35"/>
        <v>0</v>
      </c>
      <c r="M100" s="400"/>
    </row>
    <row r="101" spans="1:14" ht="25.8" customHeight="1" thickBot="1" x14ac:dyDescent="0.3">
      <c r="A101" s="407" t="s">
        <v>448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9"/>
    </row>
    <row r="102" spans="1:14" ht="25.8" customHeight="1" x14ac:dyDescent="0.25">
      <c r="A102" s="82">
        <v>1</v>
      </c>
      <c r="B102" s="83"/>
      <c r="C102" s="84"/>
      <c r="D102" s="429" t="s">
        <v>222</v>
      </c>
      <c r="E102" s="83" t="s">
        <v>223</v>
      </c>
      <c r="F102" s="83">
        <v>1</v>
      </c>
      <c r="G102" s="66"/>
      <c r="H102" s="65"/>
      <c r="I102" s="372">
        <v>10.199999999999999</v>
      </c>
      <c r="J102" s="360">
        <f t="shared" ref="J102:J105" si="36">I102*$L$1</f>
        <v>12.239999999999998</v>
      </c>
      <c r="K102" s="278"/>
      <c r="L102" s="149">
        <f t="shared" ref="L102:L105" si="37">J102*K102</f>
        <v>0</v>
      </c>
      <c r="M102" s="153"/>
      <c r="N102" s="150"/>
    </row>
    <row r="103" spans="1:14" ht="25.8" customHeight="1" thickBot="1" x14ac:dyDescent="0.3">
      <c r="A103" s="142">
        <v>2</v>
      </c>
      <c r="B103" s="143"/>
      <c r="C103" s="144"/>
      <c r="D103" s="431"/>
      <c r="E103" s="143" t="s">
        <v>224</v>
      </c>
      <c r="F103" s="143">
        <v>1</v>
      </c>
      <c r="G103" s="145"/>
      <c r="H103" s="146"/>
      <c r="I103" s="374">
        <v>19.11</v>
      </c>
      <c r="J103" s="367">
        <f t="shared" si="36"/>
        <v>22.931999999999999</v>
      </c>
      <c r="K103" s="281"/>
      <c r="L103" s="151">
        <f t="shared" si="37"/>
        <v>0</v>
      </c>
      <c r="M103" s="153"/>
      <c r="N103" s="150"/>
    </row>
    <row r="104" spans="1:14" ht="25.8" customHeight="1" x14ac:dyDescent="0.25">
      <c r="A104" s="82">
        <v>3</v>
      </c>
      <c r="B104" s="83"/>
      <c r="C104" s="84"/>
      <c r="D104" s="429" t="s">
        <v>225</v>
      </c>
      <c r="E104" s="83" t="s">
        <v>223</v>
      </c>
      <c r="F104" s="83">
        <v>1</v>
      </c>
      <c r="G104" s="66"/>
      <c r="H104" s="65"/>
      <c r="I104" s="372">
        <v>12.89</v>
      </c>
      <c r="J104" s="360">
        <f t="shared" si="36"/>
        <v>15.468</v>
      </c>
      <c r="K104" s="278"/>
      <c r="L104" s="149">
        <f t="shared" si="37"/>
        <v>0</v>
      </c>
      <c r="M104" s="153"/>
    </row>
    <row r="105" spans="1:14" ht="25.8" customHeight="1" thickBot="1" x14ac:dyDescent="0.3">
      <c r="A105" s="92">
        <v>4</v>
      </c>
      <c r="B105" s="93"/>
      <c r="C105" s="27"/>
      <c r="D105" s="432"/>
      <c r="E105" s="93" t="s">
        <v>224</v>
      </c>
      <c r="F105" s="93">
        <v>1</v>
      </c>
      <c r="G105" s="31"/>
      <c r="H105" s="30"/>
      <c r="I105" s="375">
        <v>24.58</v>
      </c>
      <c r="J105" s="359">
        <f t="shared" si="36"/>
        <v>29.495999999999995</v>
      </c>
      <c r="K105" s="280"/>
      <c r="L105" s="33">
        <f t="shared" si="37"/>
        <v>0</v>
      </c>
      <c r="M105" s="153"/>
    </row>
    <row r="106" spans="1:14" ht="25.8" customHeight="1" thickBot="1" x14ac:dyDescent="0.3">
      <c r="A106" s="407" t="s">
        <v>449</v>
      </c>
      <c r="B106" s="408"/>
      <c r="C106" s="408"/>
      <c r="D106" s="408"/>
      <c r="E106" s="408"/>
      <c r="F106" s="408"/>
      <c r="G106" s="408"/>
      <c r="H106" s="408"/>
      <c r="I106" s="408"/>
      <c r="J106" s="408"/>
      <c r="K106" s="408"/>
      <c r="L106" s="409"/>
    </row>
    <row r="107" spans="1:14" ht="25.8" customHeight="1" x14ac:dyDescent="0.25">
      <c r="A107" s="82">
        <v>1</v>
      </c>
      <c r="B107" s="83"/>
      <c r="C107" s="84"/>
      <c r="D107" s="434" t="s">
        <v>415</v>
      </c>
      <c r="E107" s="116" t="s">
        <v>416</v>
      </c>
      <c r="F107" s="83">
        <v>1</v>
      </c>
      <c r="G107" s="66"/>
      <c r="H107" s="65"/>
      <c r="I107" s="372">
        <v>4.2</v>
      </c>
      <c r="J107" s="360">
        <f t="shared" ref="J107:J108" si="38">I107*$L$1</f>
        <v>5.04</v>
      </c>
      <c r="K107" s="278"/>
      <c r="L107" s="149">
        <f t="shared" ref="L107:L108" si="39">J107*K107</f>
        <v>0</v>
      </c>
      <c r="M107" s="401"/>
      <c r="N107" s="150"/>
    </row>
    <row r="108" spans="1:14" ht="25.8" customHeight="1" x14ac:dyDescent="0.25">
      <c r="A108" s="87">
        <v>2</v>
      </c>
      <c r="B108" s="88"/>
      <c r="C108" s="89"/>
      <c r="D108" s="435"/>
      <c r="E108" s="122" t="s">
        <v>417</v>
      </c>
      <c r="F108" s="88">
        <v>1</v>
      </c>
      <c r="G108" s="75"/>
      <c r="H108" s="74"/>
      <c r="I108" s="373">
        <v>9.1</v>
      </c>
      <c r="J108" s="365">
        <f t="shared" si="38"/>
        <v>10.92</v>
      </c>
      <c r="K108" s="279"/>
      <c r="L108" s="152">
        <f t="shared" si="39"/>
        <v>0</v>
      </c>
      <c r="M108" s="401"/>
      <c r="N108" s="150"/>
    </row>
    <row r="109" spans="1:14" ht="25.8" customHeight="1" thickBot="1" x14ac:dyDescent="0.3">
      <c r="A109" s="92">
        <v>3</v>
      </c>
      <c r="B109" s="93"/>
      <c r="C109" s="27"/>
      <c r="D109" s="436"/>
      <c r="E109" s="127" t="s">
        <v>219</v>
      </c>
      <c r="F109" s="88">
        <v>2</v>
      </c>
      <c r="G109" s="75"/>
      <c r="H109" s="74"/>
      <c r="I109" s="373">
        <v>26.1</v>
      </c>
      <c r="J109" s="365">
        <f t="shared" ref="J109" si="40">I109*$L$1</f>
        <v>31.32</v>
      </c>
      <c r="K109" s="280"/>
      <c r="L109" s="33">
        <f>J109*K109</f>
        <v>0</v>
      </c>
      <c r="M109" s="401"/>
      <c r="N109" s="150"/>
    </row>
    <row r="110" spans="1:14" ht="16.8" customHeight="1" thickBot="1" x14ac:dyDescent="0.3">
      <c r="A110" s="407" t="s">
        <v>358</v>
      </c>
      <c r="B110" s="408"/>
      <c r="C110" s="408"/>
      <c r="D110" s="408"/>
      <c r="E110" s="408"/>
      <c r="F110" s="408"/>
      <c r="G110" s="408"/>
      <c r="H110" s="408"/>
      <c r="I110" s="408"/>
      <c r="J110" s="408"/>
      <c r="K110" s="408"/>
      <c r="L110" s="409"/>
      <c r="M110" s="153"/>
    </row>
    <row r="111" spans="1:14" ht="25.8" customHeight="1" x14ac:dyDescent="0.25">
      <c r="A111" s="82">
        <v>1</v>
      </c>
      <c r="B111" s="83"/>
      <c r="C111" s="84" t="s">
        <v>235</v>
      </c>
      <c r="D111" s="136" t="s">
        <v>236</v>
      </c>
      <c r="E111" s="83" t="s">
        <v>226</v>
      </c>
      <c r="F111" s="83">
        <v>35</v>
      </c>
      <c r="G111" s="66"/>
      <c r="H111" s="66"/>
      <c r="I111" s="372">
        <v>2.94</v>
      </c>
      <c r="J111" s="360">
        <f t="shared" ref="J111:J125" si="41">I111*$L$1</f>
        <v>3.528</v>
      </c>
      <c r="K111" s="278"/>
      <c r="L111" s="149">
        <f t="shared" ref="L111:L125" si="42">J111*K111</f>
        <v>0</v>
      </c>
      <c r="M111" s="154"/>
    </row>
    <row r="112" spans="1:14" ht="25.8" customHeight="1" x14ac:dyDescent="0.25">
      <c r="A112" s="87">
        <v>2</v>
      </c>
      <c r="B112" s="88"/>
      <c r="C112" s="89" t="s">
        <v>237</v>
      </c>
      <c r="D112" s="137" t="s">
        <v>236</v>
      </c>
      <c r="E112" s="88" t="s">
        <v>227</v>
      </c>
      <c r="F112" s="155">
        <v>24</v>
      </c>
      <c r="G112" s="75"/>
      <c r="H112" s="75"/>
      <c r="I112" s="373">
        <v>4.91</v>
      </c>
      <c r="J112" s="365">
        <f t="shared" si="41"/>
        <v>5.8920000000000003</v>
      </c>
      <c r="K112" s="279"/>
      <c r="L112" s="152">
        <f t="shared" si="42"/>
        <v>0</v>
      </c>
      <c r="M112" s="154"/>
    </row>
    <row r="113" spans="1:14" ht="25.8" customHeight="1" thickBot="1" x14ac:dyDescent="0.3">
      <c r="A113" s="142">
        <v>3</v>
      </c>
      <c r="B113" s="143"/>
      <c r="C113" s="144" t="s">
        <v>238</v>
      </c>
      <c r="D113" s="156" t="s">
        <v>236</v>
      </c>
      <c r="E113" s="143" t="s">
        <v>33</v>
      </c>
      <c r="F113" s="143">
        <v>15</v>
      </c>
      <c r="G113" s="145"/>
      <c r="H113" s="145"/>
      <c r="I113" s="374">
        <v>8.7200000000000006</v>
      </c>
      <c r="J113" s="367">
        <f t="shared" si="41"/>
        <v>10.464</v>
      </c>
      <c r="K113" s="281"/>
      <c r="L113" s="151">
        <f t="shared" si="42"/>
        <v>0</v>
      </c>
      <c r="M113" s="154"/>
    </row>
    <row r="114" spans="1:14" ht="25.8" customHeight="1" x14ac:dyDescent="0.25">
      <c r="A114" s="82">
        <v>4</v>
      </c>
      <c r="B114" s="83"/>
      <c r="C114" s="84" t="s">
        <v>372</v>
      </c>
      <c r="D114" s="427" t="s">
        <v>371</v>
      </c>
      <c r="E114" s="83" t="s">
        <v>353</v>
      </c>
      <c r="F114" s="83">
        <v>34</v>
      </c>
      <c r="G114" s="66"/>
      <c r="H114" s="66"/>
      <c r="I114" s="372">
        <v>4.3499999999999996</v>
      </c>
      <c r="J114" s="360">
        <f t="shared" ref="J114:J115" si="43">I114*$L$1</f>
        <v>5.22</v>
      </c>
      <c r="K114" s="278"/>
      <c r="L114" s="149">
        <f t="shared" si="42"/>
        <v>0</v>
      </c>
      <c r="M114" s="157"/>
    </row>
    <row r="115" spans="1:14" ht="25.8" customHeight="1" x14ac:dyDescent="0.25">
      <c r="A115" s="87">
        <v>5</v>
      </c>
      <c r="B115" s="88"/>
      <c r="C115" s="89" t="s">
        <v>373</v>
      </c>
      <c r="D115" s="413"/>
      <c r="E115" s="88" t="s">
        <v>354</v>
      </c>
      <c r="F115" s="88">
        <v>24</v>
      </c>
      <c r="G115" s="75"/>
      <c r="H115" s="75"/>
      <c r="I115" s="373">
        <v>7.62</v>
      </c>
      <c r="J115" s="365">
        <f t="shared" si="43"/>
        <v>9.1440000000000001</v>
      </c>
      <c r="K115" s="279"/>
      <c r="L115" s="152">
        <f t="shared" si="42"/>
        <v>0</v>
      </c>
      <c r="M115" s="157"/>
    </row>
    <row r="116" spans="1:14" ht="25.8" customHeight="1" thickBot="1" x14ac:dyDescent="0.3">
      <c r="A116" s="92">
        <v>6</v>
      </c>
      <c r="B116" s="93"/>
      <c r="C116" s="27" t="s">
        <v>346</v>
      </c>
      <c r="D116" s="428"/>
      <c r="E116" s="93" t="s">
        <v>244</v>
      </c>
      <c r="F116" s="93">
        <v>15</v>
      </c>
      <c r="G116" s="31"/>
      <c r="H116" s="31"/>
      <c r="I116" s="375">
        <v>10.44</v>
      </c>
      <c r="J116" s="359">
        <f t="shared" si="41"/>
        <v>12.527999999999999</v>
      </c>
      <c r="K116" s="280"/>
      <c r="L116" s="33">
        <f t="shared" si="42"/>
        <v>0</v>
      </c>
      <c r="M116" s="150"/>
    </row>
    <row r="117" spans="1:14" ht="25.8" customHeight="1" thickBot="1" x14ac:dyDescent="0.3">
      <c r="A117" s="158">
        <v>7</v>
      </c>
      <c r="B117" s="159"/>
      <c r="C117" s="160" t="s">
        <v>239</v>
      </c>
      <c r="D117" s="161" t="s">
        <v>229</v>
      </c>
      <c r="E117" s="162" t="s">
        <v>228</v>
      </c>
      <c r="F117" s="162">
        <v>12</v>
      </c>
      <c r="G117" s="163"/>
      <c r="H117" s="164"/>
      <c r="I117" s="376">
        <v>6.41</v>
      </c>
      <c r="J117" s="366">
        <f t="shared" si="41"/>
        <v>7.6920000000000002</v>
      </c>
      <c r="K117" s="311"/>
      <c r="L117" s="165">
        <f t="shared" si="42"/>
        <v>0</v>
      </c>
      <c r="M117" s="150"/>
    </row>
    <row r="118" spans="1:14" ht="17.399999999999999" customHeight="1" x14ac:dyDescent="0.25">
      <c r="A118" s="82">
        <v>8</v>
      </c>
      <c r="B118" s="83"/>
      <c r="C118" s="84" t="s">
        <v>376</v>
      </c>
      <c r="D118" s="412" t="s">
        <v>230</v>
      </c>
      <c r="E118" s="83" t="s">
        <v>353</v>
      </c>
      <c r="F118" s="83">
        <v>35</v>
      </c>
      <c r="G118" s="66"/>
      <c r="H118" s="66"/>
      <c r="I118" s="372">
        <v>3</v>
      </c>
      <c r="J118" s="360">
        <f t="shared" si="41"/>
        <v>3.5999999999999996</v>
      </c>
      <c r="K118" s="278"/>
      <c r="L118" s="149">
        <f t="shared" si="42"/>
        <v>0</v>
      </c>
      <c r="M118" s="150"/>
    </row>
    <row r="119" spans="1:14" ht="17.399999999999999" customHeight="1" x14ac:dyDescent="0.25">
      <c r="A119" s="87">
        <v>9</v>
      </c>
      <c r="B119" s="88"/>
      <c r="C119" s="89" t="s">
        <v>375</v>
      </c>
      <c r="D119" s="426"/>
      <c r="E119" s="88" t="s">
        <v>354</v>
      </c>
      <c r="F119" s="88">
        <v>24</v>
      </c>
      <c r="G119" s="75"/>
      <c r="H119" s="75"/>
      <c r="I119" s="373">
        <v>4.91</v>
      </c>
      <c r="J119" s="365">
        <f t="shared" si="41"/>
        <v>5.8920000000000003</v>
      </c>
      <c r="K119" s="279"/>
      <c r="L119" s="152">
        <f t="shared" si="42"/>
        <v>0</v>
      </c>
      <c r="M119" s="150"/>
    </row>
    <row r="120" spans="1:14" ht="17.399999999999999" customHeight="1" thickBot="1" x14ac:dyDescent="0.3">
      <c r="A120" s="142">
        <v>10</v>
      </c>
      <c r="B120" s="143"/>
      <c r="C120" s="144" t="s">
        <v>377</v>
      </c>
      <c r="D120" s="424"/>
      <c r="E120" s="143" t="s">
        <v>244</v>
      </c>
      <c r="F120" s="143">
        <v>15</v>
      </c>
      <c r="G120" s="145"/>
      <c r="H120" s="145"/>
      <c r="I120" s="374">
        <v>8.11</v>
      </c>
      <c r="J120" s="367">
        <f t="shared" si="41"/>
        <v>9.7319999999999993</v>
      </c>
      <c r="K120" s="281"/>
      <c r="L120" s="151">
        <f t="shared" si="42"/>
        <v>0</v>
      </c>
      <c r="M120" s="150"/>
    </row>
    <row r="121" spans="1:14" ht="17.399999999999999" customHeight="1" x14ac:dyDescent="0.25">
      <c r="A121" s="82">
        <v>11</v>
      </c>
      <c r="B121" s="83"/>
      <c r="C121" s="84" t="s">
        <v>378</v>
      </c>
      <c r="D121" s="412" t="s">
        <v>231</v>
      </c>
      <c r="E121" s="83" t="s">
        <v>353</v>
      </c>
      <c r="F121" s="83">
        <v>35</v>
      </c>
      <c r="G121" s="66"/>
      <c r="H121" s="66"/>
      <c r="I121" s="372">
        <v>4.42</v>
      </c>
      <c r="J121" s="360">
        <f t="shared" si="41"/>
        <v>5.3039999999999994</v>
      </c>
      <c r="K121" s="278"/>
      <c r="L121" s="149">
        <f t="shared" si="42"/>
        <v>0</v>
      </c>
      <c r="M121" s="150"/>
    </row>
    <row r="122" spans="1:14" ht="17.399999999999999" customHeight="1" x14ac:dyDescent="0.25">
      <c r="A122" s="87">
        <v>12</v>
      </c>
      <c r="B122" s="88"/>
      <c r="C122" s="89" t="s">
        <v>240</v>
      </c>
      <c r="D122" s="426"/>
      <c r="E122" s="88" t="s">
        <v>354</v>
      </c>
      <c r="F122" s="88">
        <v>24</v>
      </c>
      <c r="G122" s="75"/>
      <c r="H122" s="75"/>
      <c r="I122" s="373">
        <v>6.32</v>
      </c>
      <c r="J122" s="365">
        <f t="shared" si="41"/>
        <v>7.5839999999999996</v>
      </c>
      <c r="K122" s="279"/>
      <c r="L122" s="152">
        <f t="shared" si="42"/>
        <v>0</v>
      </c>
      <c r="M122" s="150"/>
      <c r="N122" s="15"/>
    </row>
    <row r="123" spans="1:14" ht="17.399999999999999" customHeight="1" thickBot="1" x14ac:dyDescent="0.3">
      <c r="A123" s="92">
        <v>13</v>
      </c>
      <c r="B123" s="93"/>
      <c r="C123" s="27" t="s">
        <v>374</v>
      </c>
      <c r="D123" s="414"/>
      <c r="E123" s="93" t="s">
        <v>244</v>
      </c>
      <c r="F123" s="93">
        <v>15</v>
      </c>
      <c r="G123" s="31"/>
      <c r="H123" s="31"/>
      <c r="I123" s="375">
        <v>10.8</v>
      </c>
      <c r="J123" s="359">
        <f t="shared" si="41"/>
        <v>12.96</v>
      </c>
      <c r="K123" s="280"/>
      <c r="L123" s="33">
        <f t="shared" si="42"/>
        <v>0</v>
      </c>
      <c r="M123" s="150"/>
      <c r="N123" s="15"/>
    </row>
    <row r="124" spans="1:14" ht="14.25" customHeight="1" thickBot="1" x14ac:dyDescent="0.3">
      <c r="A124" s="158">
        <v>14</v>
      </c>
      <c r="B124" s="159"/>
      <c r="C124" s="160" t="s">
        <v>241</v>
      </c>
      <c r="D124" s="161" t="s">
        <v>232</v>
      </c>
      <c r="E124" s="162" t="s">
        <v>233</v>
      </c>
      <c r="F124" s="162">
        <v>6</v>
      </c>
      <c r="G124" s="163"/>
      <c r="H124" s="164"/>
      <c r="I124" s="376">
        <v>7.54</v>
      </c>
      <c r="J124" s="366">
        <f t="shared" si="41"/>
        <v>9.048</v>
      </c>
      <c r="K124" s="301"/>
      <c r="L124" s="165">
        <f t="shared" si="42"/>
        <v>0</v>
      </c>
      <c r="M124" s="150"/>
      <c r="N124" s="15"/>
    </row>
    <row r="125" spans="1:14" ht="14.25" customHeight="1" thickBot="1" x14ac:dyDescent="0.3">
      <c r="A125" s="166">
        <v>15</v>
      </c>
      <c r="B125" s="167"/>
      <c r="C125" s="168" t="s">
        <v>242</v>
      </c>
      <c r="D125" s="169" t="s">
        <v>234</v>
      </c>
      <c r="E125" s="170" t="s">
        <v>233</v>
      </c>
      <c r="F125" s="170">
        <v>6</v>
      </c>
      <c r="G125" s="171"/>
      <c r="H125" s="172"/>
      <c r="I125" s="377">
        <v>5.37</v>
      </c>
      <c r="J125" s="368">
        <f t="shared" si="41"/>
        <v>6.444</v>
      </c>
      <c r="K125" s="313"/>
      <c r="L125" s="173">
        <f t="shared" si="42"/>
        <v>0</v>
      </c>
      <c r="M125" s="104"/>
      <c r="N125" s="15"/>
    </row>
    <row r="126" spans="1:14" ht="17.399999999999999" customHeight="1" x14ac:dyDescent="0.25">
      <c r="A126" s="82">
        <v>16</v>
      </c>
      <c r="B126" s="83"/>
      <c r="C126" s="84" t="s">
        <v>356</v>
      </c>
      <c r="D126" s="412" t="s">
        <v>351</v>
      </c>
      <c r="E126" s="83" t="s">
        <v>352</v>
      </c>
      <c r="F126" s="83">
        <v>48</v>
      </c>
      <c r="G126" s="66"/>
      <c r="H126" s="66"/>
      <c r="I126" s="372">
        <v>2.59</v>
      </c>
      <c r="J126" s="369">
        <f t="shared" ref="J126:J129" si="44">I126*$L$1</f>
        <v>3.1079999999999997</v>
      </c>
      <c r="K126" s="314"/>
      <c r="L126" s="149">
        <f t="shared" ref="L126:L129" si="45">J126*K126</f>
        <v>0</v>
      </c>
    </row>
    <row r="127" spans="1:14" ht="17.399999999999999" customHeight="1" x14ac:dyDescent="0.25">
      <c r="A127" s="87">
        <v>17</v>
      </c>
      <c r="B127" s="88"/>
      <c r="C127" s="89" t="s">
        <v>356</v>
      </c>
      <c r="D127" s="426"/>
      <c r="E127" s="88" t="s">
        <v>353</v>
      </c>
      <c r="F127" s="88">
        <v>35</v>
      </c>
      <c r="G127" s="75"/>
      <c r="H127" s="75"/>
      <c r="I127" s="373">
        <v>2.99</v>
      </c>
      <c r="J127" s="370">
        <f t="shared" si="44"/>
        <v>3.5880000000000001</v>
      </c>
      <c r="K127" s="315"/>
      <c r="L127" s="152">
        <f t="shared" si="45"/>
        <v>0</v>
      </c>
      <c r="M127" s="14"/>
      <c r="N127" s="15"/>
    </row>
    <row r="128" spans="1:14" ht="17.399999999999999" customHeight="1" x14ac:dyDescent="0.25">
      <c r="A128" s="87">
        <v>18</v>
      </c>
      <c r="B128" s="88"/>
      <c r="C128" s="89" t="s">
        <v>357</v>
      </c>
      <c r="D128" s="426"/>
      <c r="E128" s="88" t="s">
        <v>354</v>
      </c>
      <c r="F128" s="88">
        <v>24</v>
      </c>
      <c r="G128" s="75"/>
      <c r="H128" s="75"/>
      <c r="I128" s="373">
        <v>4.0599999999999996</v>
      </c>
      <c r="J128" s="370">
        <f t="shared" si="44"/>
        <v>4.871999999999999</v>
      </c>
      <c r="K128" s="315"/>
      <c r="L128" s="152">
        <f t="shared" si="45"/>
        <v>0</v>
      </c>
      <c r="M128" s="14"/>
      <c r="N128" s="15"/>
    </row>
    <row r="129" spans="1:14" ht="17.399999999999999" customHeight="1" thickBot="1" x14ac:dyDescent="0.3">
      <c r="A129" s="92">
        <v>19</v>
      </c>
      <c r="B129" s="93"/>
      <c r="C129" s="27" t="s">
        <v>356</v>
      </c>
      <c r="D129" s="414"/>
      <c r="E129" s="93" t="s">
        <v>244</v>
      </c>
      <c r="F129" s="93">
        <v>15</v>
      </c>
      <c r="G129" s="31"/>
      <c r="H129" s="31"/>
      <c r="I129" s="375">
        <v>5.0999999999999996</v>
      </c>
      <c r="J129" s="371">
        <f t="shared" si="44"/>
        <v>6.1199999999999992</v>
      </c>
      <c r="K129" s="312"/>
      <c r="L129" s="33">
        <f t="shared" si="45"/>
        <v>0</v>
      </c>
      <c r="M129" s="14"/>
      <c r="N129" s="15"/>
    </row>
    <row r="130" spans="1:14" ht="25.8" customHeight="1" thickBot="1" x14ac:dyDescent="0.3">
      <c r="A130" s="407" t="s">
        <v>437</v>
      </c>
      <c r="B130" s="408"/>
      <c r="C130" s="408"/>
      <c r="D130" s="408"/>
      <c r="E130" s="408"/>
      <c r="F130" s="408"/>
      <c r="G130" s="408"/>
      <c r="H130" s="408"/>
      <c r="I130" s="408"/>
      <c r="J130" s="408"/>
      <c r="K130" s="408"/>
      <c r="L130" s="409"/>
      <c r="N130" s="15"/>
    </row>
    <row r="131" spans="1:14" ht="15.6" customHeight="1" x14ac:dyDescent="0.25">
      <c r="A131" s="82">
        <v>1</v>
      </c>
      <c r="B131" s="83"/>
      <c r="C131" s="84"/>
      <c r="D131" s="64" t="s">
        <v>401</v>
      </c>
      <c r="E131" s="83" t="s">
        <v>382</v>
      </c>
      <c r="F131" s="116">
        <v>12</v>
      </c>
      <c r="G131" s="117"/>
      <c r="H131" s="83"/>
      <c r="I131" s="372">
        <v>9.6</v>
      </c>
      <c r="J131" s="343">
        <f>I131*$L$1</f>
        <v>11.52</v>
      </c>
      <c r="K131" s="278"/>
      <c r="L131" s="174">
        <f>J131*K131</f>
        <v>0</v>
      </c>
      <c r="M131" s="14"/>
      <c r="N131" s="15"/>
    </row>
    <row r="132" spans="1:14" ht="14.25" customHeight="1" x14ac:dyDescent="0.25">
      <c r="A132" s="87">
        <v>2</v>
      </c>
      <c r="B132" s="88"/>
      <c r="C132" s="89"/>
      <c r="D132" s="73" t="s">
        <v>400</v>
      </c>
      <c r="E132" s="88" t="s">
        <v>382</v>
      </c>
      <c r="F132" s="122">
        <v>12</v>
      </c>
      <c r="G132" s="123"/>
      <c r="H132" s="88"/>
      <c r="I132" s="373">
        <v>9.6</v>
      </c>
      <c r="J132" s="340">
        <f t="shared" ref="J132:J148" si="46">I132*$L$1</f>
        <v>11.52</v>
      </c>
      <c r="K132" s="279"/>
      <c r="L132" s="175">
        <f t="shared" ref="L132:L144" si="47">J132*K132</f>
        <v>0</v>
      </c>
      <c r="M132" s="14"/>
      <c r="N132" s="15"/>
    </row>
    <row r="133" spans="1:14" ht="14.25" customHeight="1" x14ac:dyDescent="0.25">
      <c r="A133" s="87">
        <v>3</v>
      </c>
      <c r="B133" s="88"/>
      <c r="C133" s="89"/>
      <c r="D133" s="73" t="s">
        <v>398</v>
      </c>
      <c r="E133" s="88" t="s">
        <v>382</v>
      </c>
      <c r="F133" s="122">
        <v>12</v>
      </c>
      <c r="G133" s="123"/>
      <c r="H133" s="88"/>
      <c r="I133" s="373">
        <v>9.6</v>
      </c>
      <c r="J133" s="340">
        <f t="shared" si="46"/>
        <v>11.52</v>
      </c>
      <c r="K133" s="279"/>
      <c r="L133" s="175">
        <f t="shared" si="47"/>
        <v>0</v>
      </c>
      <c r="M133" s="14"/>
      <c r="N133" s="15"/>
    </row>
    <row r="134" spans="1:14" ht="14.25" customHeight="1" x14ac:dyDescent="0.25">
      <c r="A134" s="87">
        <v>4</v>
      </c>
      <c r="B134" s="88"/>
      <c r="C134" s="89"/>
      <c r="D134" s="73" t="s">
        <v>399</v>
      </c>
      <c r="E134" s="88" t="s">
        <v>382</v>
      </c>
      <c r="F134" s="122">
        <v>12</v>
      </c>
      <c r="G134" s="123"/>
      <c r="H134" s="88"/>
      <c r="I134" s="373">
        <v>9.6</v>
      </c>
      <c r="J134" s="340">
        <f t="shared" si="46"/>
        <v>11.52</v>
      </c>
      <c r="K134" s="279"/>
      <c r="L134" s="175">
        <f t="shared" si="47"/>
        <v>0</v>
      </c>
      <c r="M134" s="14"/>
      <c r="N134" s="15"/>
    </row>
    <row r="135" spans="1:14" ht="14.25" customHeight="1" x14ac:dyDescent="0.25">
      <c r="A135" s="87">
        <v>5</v>
      </c>
      <c r="B135" s="88"/>
      <c r="C135" s="89"/>
      <c r="D135" s="73" t="s">
        <v>402</v>
      </c>
      <c r="E135" s="88" t="s">
        <v>382</v>
      </c>
      <c r="F135" s="122">
        <v>12</v>
      </c>
      <c r="G135" s="123"/>
      <c r="H135" s="88"/>
      <c r="I135" s="373">
        <v>9.6</v>
      </c>
      <c r="J135" s="340">
        <f t="shared" si="46"/>
        <v>11.52</v>
      </c>
      <c r="K135" s="279"/>
      <c r="L135" s="175">
        <f t="shared" si="47"/>
        <v>0</v>
      </c>
      <c r="M135" s="14"/>
      <c r="N135" s="15"/>
    </row>
    <row r="136" spans="1:14" ht="14.25" customHeight="1" x14ac:dyDescent="0.25">
      <c r="A136" s="87">
        <v>6</v>
      </c>
      <c r="B136" s="88"/>
      <c r="C136" s="89"/>
      <c r="D136" s="73" t="s">
        <v>418</v>
      </c>
      <c r="E136" s="88" t="s">
        <v>382</v>
      </c>
      <c r="F136" s="122">
        <v>12</v>
      </c>
      <c r="G136" s="123"/>
      <c r="H136" s="88"/>
      <c r="I136" s="373">
        <v>9.6</v>
      </c>
      <c r="J136" s="340">
        <f t="shared" ref="J136" si="48">I136*$L$1</f>
        <v>11.52</v>
      </c>
      <c r="K136" s="279"/>
      <c r="L136" s="175">
        <f t="shared" ref="L136" si="49">J136*K136</f>
        <v>0</v>
      </c>
      <c r="M136" s="14"/>
      <c r="N136" s="15"/>
    </row>
    <row r="137" spans="1:14" ht="14.25" customHeight="1" x14ac:dyDescent="0.25">
      <c r="A137" s="87">
        <v>7</v>
      </c>
      <c r="B137" s="88"/>
      <c r="C137" s="89"/>
      <c r="D137" s="73" t="s">
        <v>432</v>
      </c>
      <c r="E137" s="88" t="s">
        <v>382</v>
      </c>
      <c r="F137" s="122">
        <v>12</v>
      </c>
      <c r="G137" s="123"/>
      <c r="H137" s="88"/>
      <c r="I137" s="373">
        <v>9.6</v>
      </c>
      <c r="J137" s="340">
        <f>I137*$L$1</f>
        <v>11.52</v>
      </c>
      <c r="K137" s="279"/>
      <c r="L137" s="175">
        <f>J137*K137</f>
        <v>0</v>
      </c>
      <c r="M137" s="14"/>
      <c r="N137" s="15"/>
    </row>
    <row r="138" spans="1:14" ht="14.25" customHeight="1" x14ac:dyDescent="0.25">
      <c r="A138" s="87">
        <v>8</v>
      </c>
      <c r="B138" s="88"/>
      <c r="C138" s="89"/>
      <c r="D138" s="73" t="s">
        <v>433</v>
      </c>
      <c r="E138" s="88" t="s">
        <v>382</v>
      </c>
      <c r="F138" s="122">
        <v>12</v>
      </c>
      <c r="G138" s="123"/>
      <c r="H138" s="88"/>
      <c r="I138" s="373">
        <v>9.6</v>
      </c>
      <c r="J138" s="340">
        <f>I138*$L$1</f>
        <v>11.52</v>
      </c>
      <c r="K138" s="279"/>
      <c r="L138" s="175">
        <f>J138*K138</f>
        <v>0</v>
      </c>
      <c r="M138" s="14"/>
      <c r="N138" s="15"/>
    </row>
    <row r="139" spans="1:14" ht="14.25" customHeight="1" x14ac:dyDescent="0.25">
      <c r="A139" s="87">
        <v>9</v>
      </c>
      <c r="B139" s="88"/>
      <c r="C139" s="89"/>
      <c r="D139" s="73" t="s">
        <v>434</v>
      </c>
      <c r="E139" s="88" t="s">
        <v>382</v>
      </c>
      <c r="F139" s="122">
        <v>12</v>
      </c>
      <c r="G139" s="123"/>
      <c r="H139" s="88"/>
      <c r="I139" s="373">
        <v>9.6</v>
      </c>
      <c r="J139" s="340">
        <f>I139*$L$1</f>
        <v>11.52</v>
      </c>
      <c r="K139" s="279"/>
      <c r="L139" s="175">
        <f>J139*K139</f>
        <v>0</v>
      </c>
      <c r="M139" s="14"/>
      <c r="N139" s="15"/>
    </row>
    <row r="140" spans="1:14" ht="14.25" customHeight="1" thickBot="1" x14ac:dyDescent="0.3">
      <c r="A140" s="92">
        <v>10</v>
      </c>
      <c r="B140" s="93"/>
      <c r="C140" s="27"/>
      <c r="D140" s="29" t="s">
        <v>435</v>
      </c>
      <c r="E140" s="93" t="s">
        <v>382</v>
      </c>
      <c r="F140" s="127">
        <v>12</v>
      </c>
      <c r="G140" s="128"/>
      <c r="H140" s="93"/>
      <c r="I140" s="375">
        <v>9.6</v>
      </c>
      <c r="J140" s="341">
        <f>I140*$L$1</f>
        <v>11.52</v>
      </c>
      <c r="K140" s="280"/>
      <c r="L140" s="175">
        <f>J140*K140</f>
        <v>0</v>
      </c>
      <c r="M140" s="14"/>
      <c r="N140" s="15"/>
    </row>
    <row r="141" spans="1:14" ht="14.25" customHeight="1" x14ac:dyDescent="0.25">
      <c r="A141" s="130">
        <v>11</v>
      </c>
      <c r="B141" s="176"/>
      <c r="C141" s="177"/>
      <c r="D141" s="176" t="s">
        <v>394</v>
      </c>
      <c r="E141" s="176" t="s">
        <v>382</v>
      </c>
      <c r="F141" s="134">
        <v>12</v>
      </c>
      <c r="G141" s="135"/>
      <c r="H141" s="176"/>
      <c r="I141" s="378">
        <v>11.33</v>
      </c>
      <c r="J141" s="348">
        <f t="shared" si="46"/>
        <v>13.596</v>
      </c>
      <c r="K141" s="278"/>
      <c r="L141" s="175">
        <f t="shared" si="47"/>
        <v>0</v>
      </c>
      <c r="M141" s="14"/>
      <c r="N141" s="15"/>
    </row>
    <row r="142" spans="1:14" ht="14.25" customHeight="1" x14ac:dyDescent="0.25">
      <c r="A142" s="87">
        <v>12</v>
      </c>
      <c r="B142" s="88"/>
      <c r="C142" s="89"/>
      <c r="D142" s="73" t="s">
        <v>395</v>
      </c>
      <c r="E142" s="88" t="s">
        <v>382</v>
      </c>
      <c r="F142" s="122">
        <v>12</v>
      </c>
      <c r="G142" s="123"/>
      <c r="H142" s="88"/>
      <c r="I142" s="373">
        <v>11.33</v>
      </c>
      <c r="J142" s="361">
        <f t="shared" si="46"/>
        <v>13.596</v>
      </c>
      <c r="K142" s="279"/>
      <c r="L142" s="175">
        <f t="shared" si="47"/>
        <v>0</v>
      </c>
      <c r="M142" s="14"/>
      <c r="N142" s="15"/>
    </row>
    <row r="143" spans="1:14" ht="14.25" customHeight="1" thickBot="1" x14ac:dyDescent="0.3">
      <c r="A143" s="87">
        <v>13</v>
      </c>
      <c r="B143" s="88"/>
      <c r="C143" s="89"/>
      <c r="D143" s="73" t="s">
        <v>396</v>
      </c>
      <c r="E143" s="88" t="s">
        <v>382</v>
      </c>
      <c r="F143" s="122">
        <v>12</v>
      </c>
      <c r="G143" s="123"/>
      <c r="H143" s="88"/>
      <c r="I143" s="373">
        <v>11.33</v>
      </c>
      <c r="J143" s="361">
        <f t="shared" si="46"/>
        <v>13.596</v>
      </c>
      <c r="K143" s="280"/>
      <c r="L143" s="175">
        <f t="shared" si="47"/>
        <v>0</v>
      </c>
      <c r="M143" s="14"/>
      <c r="N143" s="15"/>
    </row>
    <row r="144" spans="1:14" ht="14.25" customHeight="1" thickBot="1" x14ac:dyDescent="0.3">
      <c r="A144" s="178">
        <v>14</v>
      </c>
      <c r="B144" s="179"/>
      <c r="C144" s="57"/>
      <c r="D144" s="59" t="s">
        <v>436</v>
      </c>
      <c r="E144" s="179" t="s">
        <v>382</v>
      </c>
      <c r="F144" s="180">
        <v>12</v>
      </c>
      <c r="G144" s="181"/>
      <c r="H144" s="179"/>
      <c r="I144" s="379">
        <v>10.6</v>
      </c>
      <c r="J144" s="362">
        <f t="shared" ref="J144" si="50">I144*$L$1</f>
        <v>12.719999999999999</v>
      </c>
      <c r="K144" s="316"/>
      <c r="L144" s="175">
        <f t="shared" si="47"/>
        <v>0</v>
      </c>
      <c r="M144" s="14"/>
      <c r="N144" s="15"/>
    </row>
    <row r="145" spans="1:14" ht="14.25" customHeight="1" thickBot="1" x14ac:dyDescent="0.3">
      <c r="A145" s="178">
        <v>15</v>
      </c>
      <c r="B145" s="179"/>
      <c r="C145" s="57"/>
      <c r="D145" s="59" t="s">
        <v>397</v>
      </c>
      <c r="E145" s="179" t="s">
        <v>382</v>
      </c>
      <c r="F145" s="180">
        <v>12</v>
      </c>
      <c r="G145" s="181"/>
      <c r="H145" s="179"/>
      <c r="I145" s="379">
        <v>10.6</v>
      </c>
      <c r="J145" s="362">
        <f t="shared" si="46"/>
        <v>12.719999999999999</v>
      </c>
      <c r="K145" s="316"/>
      <c r="L145" s="175">
        <f t="shared" ref="L145:L148" si="51">J145*K145</f>
        <v>0</v>
      </c>
      <c r="M145" s="14"/>
      <c r="N145" s="15"/>
    </row>
    <row r="146" spans="1:14" ht="14.25" customHeight="1" thickBot="1" x14ac:dyDescent="0.3">
      <c r="A146" s="178">
        <v>16</v>
      </c>
      <c r="B146" s="179"/>
      <c r="C146" s="57"/>
      <c r="D146" s="59" t="s">
        <v>419</v>
      </c>
      <c r="E146" s="179" t="s">
        <v>382</v>
      </c>
      <c r="F146" s="180">
        <v>12</v>
      </c>
      <c r="G146" s="181"/>
      <c r="H146" s="179"/>
      <c r="I146" s="379">
        <v>10.6</v>
      </c>
      <c r="J146" s="362">
        <f t="shared" ref="J146" si="52">I146*$L$1</f>
        <v>12.719999999999999</v>
      </c>
      <c r="K146" s="279"/>
      <c r="L146" s="175">
        <f t="shared" ref="L146" si="53">J146*K146</f>
        <v>0</v>
      </c>
      <c r="M146" s="14"/>
      <c r="N146" s="15"/>
    </row>
    <row r="147" spans="1:14" ht="14.25" customHeight="1" thickBot="1" x14ac:dyDescent="0.3">
      <c r="A147" s="182">
        <v>17</v>
      </c>
      <c r="B147" s="183"/>
      <c r="C147" s="184"/>
      <c r="D147" s="185" t="s">
        <v>380</v>
      </c>
      <c r="E147" s="183" t="s">
        <v>382</v>
      </c>
      <c r="F147" s="186">
        <v>12</v>
      </c>
      <c r="G147" s="187"/>
      <c r="H147" s="183"/>
      <c r="I147" s="377">
        <v>10.6</v>
      </c>
      <c r="J147" s="363">
        <f t="shared" si="46"/>
        <v>12.719999999999999</v>
      </c>
      <c r="K147" s="279"/>
      <c r="L147" s="175">
        <f t="shared" si="51"/>
        <v>0</v>
      </c>
      <c r="M147" s="14"/>
      <c r="N147" s="15"/>
    </row>
    <row r="148" spans="1:14" ht="14.25" customHeight="1" thickBot="1" x14ac:dyDescent="0.3">
      <c r="A148" s="188">
        <v>18</v>
      </c>
      <c r="B148" s="189"/>
      <c r="C148" s="190"/>
      <c r="D148" s="191" t="s">
        <v>381</v>
      </c>
      <c r="E148" s="189" t="s">
        <v>382</v>
      </c>
      <c r="F148" s="192">
        <v>12</v>
      </c>
      <c r="G148" s="193"/>
      <c r="H148" s="189"/>
      <c r="I148" s="380">
        <v>10.6</v>
      </c>
      <c r="J148" s="364">
        <f t="shared" si="46"/>
        <v>12.719999999999999</v>
      </c>
      <c r="K148" s="280"/>
      <c r="L148" s="194">
        <f t="shared" si="51"/>
        <v>0</v>
      </c>
      <c r="M148" s="14"/>
      <c r="N148" s="15"/>
    </row>
    <row r="149" spans="1:14" ht="14.25" customHeight="1" thickBot="1" x14ac:dyDescent="0.3">
      <c r="A149" s="407" t="s">
        <v>360</v>
      </c>
      <c r="B149" s="408"/>
      <c r="C149" s="408"/>
      <c r="D149" s="408"/>
      <c r="E149" s="408"/>
      <c r="F149" s="408"/>
      <c r="G149" s="408"/>
      <c r="H149" s="408"/>
      <c r="I149" s="408"/>
      <c r="J149" s="408"/>
      <c r="K149" s="408"/>
      <c r="L149" s="409"/>
      <c r="M149" s="14"/>
      <c r="N149" s="15"/>
    </row>
    <row r="150" spans="1:14" ht="14.25" customHeight="1" x14ac:dyDescent="0.25">
      <c r="A150" s="108">
        <v>1</v>
      </c>
      <c r="B150" s="195"/>
      <c r="C150" s="109"/>
      <c r="D150" s="98" t="s">
        <v>275</v>
      </c>
      <c r="E150" s="98" t="s">
        <v>245</v>
      </c>
      <c r="F150" s="98">
        <v>6</v>
      </c>
      <c r="G150" s="39"/>
      <c r="H150" s="98"/>
      <c r="I150" s="381">
        <v>2.4</v>
      </c>
      <c r="J150" s="292">
        <f t="shared" ref="J150:J174" si="54">I150*$L$1</f>
        <v>2.88</v>
      </c>
      <c r="K150" s="317"/>
      <c r="L150" s="99">
        <f t="shared" ref="L150:L174" si="55">J150*K150</f>
        <v>0</v>
      </c>
      <c r="M150" s="14"/>
      <c r="N150" s="15"/>
    </row>
    <row r="151" spans="1:14" ht="14.25" customHeight="1" x14ac:dyDescent="0.25">
      <c r="A151" s="101">
        <v>2</v>
      </c>
      <c r="B151" s="196"/>
      <c r="C151" s="110"/>
      <c r="D151" s="19" t="s">
        <v>276</v>
      </c>
      <c r="E151" s="19" t="s">
        <v>245</v>
      </c>
      <c r="F151" s="19">
        <v>6</v>
      </c>
      <c r="G151" s="45"/>
      <c r="H151" s="19"/>
      <c r="I151" s="287">
        <v>2.4</v>
      </c>
      <c r="J151" s="291">
        <f t="shared" si="54"/>
        <v>2.88</v>
      </c>
      <c r="K151" s="318"/>
      <c r="L151" s="99">
        <f t="shared" si="55"/>
        <v>0</v>
      </c>
      <c r="N151" s="15"/>
    </row>
    <row r="152" spans="1:14" ht="14.25" customHeight="1" x14ac:dyDescent="0.25">
      <c r="A152" s="101">
        <v>3</v>
      </c>
      <c r="B152" s="196"/>
      <c r="C152" s="110"/>
      <c r="D152" s="19" t="s">
        <v>277</v>
      </c>
      <c r="E152" s="19" t="s">
        <v>245</v>
      </c>
      <c r="F152" s="19">
        <v>6</v>
      </c>
      <c r="G152" s="45"/>
      <c r="H152" s="19"/>
      <c r="I152" s="287">
        <v>2.4</v>
      </c>
      <c r="J152" s="291">
        <f t="shared" si="54"/>
        <v>2.88</v>
      </c>
      <c r="K152" s="318"/>
      <c r="L152" s="99">
        <f t="shared" si="55"/>
        <v>0</v>
      </c>
      <c r="N152" s="15"/>
    </row>
    <row r="153" spans="1:14" ht="14.25" customHeight="1" x14ac:dyDescent="0.25">
      <c r="A153" s="101">
        <v>4</v>
      </c>
      <c r="B153" s="196"/>
      <c r="C153" s="110"/>
      <c r="D153" s="19" t="s">
        <v>278</v>
      </c>
      <c r="E153" s="19" t="s">
        <v>245</v>
      </c>
      <c r="F153" s="19">
        <v>6</v>
      </c>
      <c r="G153" s="45"/>
      <c r="H153" s="19"/>
      <c r="I153" s="287">
        <v>2.4</v>
      </c>
      <c r="J153" s="291">
        <f t="shared" si="54"/>
        <v>2.88</v>
      </c>
      <c r="K153" s="318"/>
      <c r="L153" s="99">
        <f t="shared" si="55"/>
        <v>0</v>
      </c>
      <c r="N153" s="15"/>
    </row>
    <row r="154" spans="1:14" ht="14.25" customHeight="1" x14ac:dyDescent="0.25">
      <c r="A154" s="101">
        <v>5</v>
      </c>
      <c r="B154" s="196"/>
      <c r="C154" s="110"/>
      <c r="D154" s="19" t="s">
        <v>279</v>
      </c>
      <c r="E154" s="19" t="s">
        <v>245</v>
      </c>
      <c r="F154" s="19">
        <v>6</v>
      </c>
      <c r="G154" s="45"/>
      <c r="H154" s="19"/>
      <c r="I154" s="287">
        <v>2.4</v>
      </c>
      <c r="J154" s="291">
        <f t="shared" si="54"/>
        <v>2.88</v>
      </c>
      <c r="K154" s="318"/>
      <c r="L154" s="99">
        <f t="shared" si="55"/>
        <v>0</v>
      </c>
      <c r="N154" s="15"/>
    </row>
    <row r="155" spans="1:14" ht="14.25" customHeight="1" x14ac:dyDescent="0.25">
      <c r="A155" s="101">
        <v>6</v>
      </c>
      <c r="B155" s="196"/>
      <c r="C155" s="110"/>
      <c r="D155" s="19" t="s">
        <v>280</v>
      </c>
      <c r="E155" s="19" t="s">
        <v>245</v>
      </c>
      <c r="F155" s="19">
        <v>6</v>
      </c>
      <c r="G155" s="45"/>
      <c r="H155" s="19"/>
      <c r="I155" s="287">
        <v>2.4</v>
      </c>
      <c r="J155" s="291">
        <f t="shared" si="54"/>
        <v>2.88</v>
      </c>
      <c r="K155" s="318"/>
      <c r="L155" s="99">
        <f t="shared" si="55"/>
        <v>0</v>
      </c>
      <c r="N155" s="15"/>
    </row>
    <row r="156" spans="1:14" ht="14.25" customHeight="1" x14ac:dyDescent="0.25">
      <c r="A156" s="101">
        <v>7</v>
      </c>
      <c r="B156" s="196"/>
      <c r="C156" s="110"/>
      <c r="D156" s="19" t="s">
        <v>281</v>
      </c>
      <c r="E156" s="19" t="s">
        <v>245</v>
      </c>
      <c r="F156" s="19">
        <v>6</v>
      </c>
      <c r="G156" s="45"/>
      <c r="H156" s="19"/>
      <c r="I156" s="287">
        <v>2.4</v>
      </c>
      <c r="J156" s="291">
        <f t="shared" si="54"/>
        <v>2.88</v>
      </c>
      <c r="K156" s="318"/>
      <c r="L156" s="99">
        <f t="shared" si="55"/>
        <v>0</v>
      </c>
      <c r="N156" s="15"/>
    </row>
    <row r="157" spans="1:14" ht="14.25" customHeight="1" x14ac:dyDescent="0.25">
      <c r="A157" s="101">
        <v>8</v>
      </c>
      <c r="B157" s="196"/>
      <c r="C157" s="110"/>
      <c r="D157" s="19" t="s">
        <v>282</v>
      </c>
      <c r="E157" s="19" t="s">
        <v>245</v>
      </c>
      <c r="F157" s="19">
        <v>6</v>
      </c>
      <c r="G157" s="45"/>
      <c r="H157" s="19"/>
      <c r="I157" s="287">
        <v>2.4</v>
      </c>
      <c r="J157" s="291">
        <f t="shared" si="54"/>
        <v>2.88</v>
      </c>
      <c r="K157" s="318"/>
      <c r="L157" s="99">
        <f t="shared" si="55"/>
        <v>0</v>
      </c>
      <c r="N157" s="15"/>
    </row>
    <row r="158" spans="1:14" ht="14.25" customHeight="1" x14ac:dyDescent="0.25">
      <c r="A158" s="101">
        <v>9</v>
      </c>
      <c r="B158" s="196"/>
      <c r="C158" s="110"/>
      <c r="D158" s="19" t="s">
        <v>283</v>
      </c>
      <c r="E158" s="19" t="s">
        <v>245</v>
      </c>
      <c r="F158" s="19">
        <v>6</v>
      </c>
      <c r="G158" s="45"/>
      <c r="H158" s="19"/>
      <c r="I158" s="287">
        <v>2.4</v>
      </c>
      <c r="J158" s="291">
        <f t="shared" si="54"/>
        <v>2.88</v>
      </c>
      <c r="K158" s="318"/>
      <c r="L158" s="99">
        <f t="shared" si="55"/>
        <v>0</v>
      </c>
      <c r="N158" s="15"/>
    </row>
    <row r="159" spans="1:14" ht="14.25" customHeight="1" x14ac:dyDescent="0.25">
      <c r="A159" s="101">
        <v>10</v>
      </c>
      <c r="B159" s="196"/>
      <c r="C159" s="110"/>
      <c r="D159" s="19" t="s">
        <v>284</v>
      </c>
      <c r="E159" s="19" t="s">
        <v>245</v>
      </c>
      <c r="F159" s="19">
        <v>6</v>
      </c>
      <c r="G159" s="45"/>
      <c r="H159" s="19"/>
      <c r="I159" s="287">
        <v>2.4</v>
      </c>
      <c r="J159" s="291">
        <f t="shared" si="54"/>
        <v>2.88</v>
      </c>
      <c r="K159" s="318"/>
      <c r="L159" s="99">
        <f t="shared" si="55"/>
        <v>0</v>
      </c>
      <c r="N159" s="15"/>
    </row>
    <row r="160" spans="1:14" ht="14.25" customHeight="1" x14ac:dyDescent="0.25">
      <c r="A160" s="101">
        <v>11</v>
      </c>
      <c r="B160" s="196"/>
      <c r="C160" s="110"/>
      <c r="D160" s="19" t="s">
        <v>285</v>
      </c>
      <c r="E160" s="19" t="s">
        <v>245</v>
      </c>
      <c r="F160" s="19">
        <v>6</v>
      </c>
      <c r="G160" s="45"/>
      <c r="H160" s="19"/>
      <c r="I160" s="287">
        <v>2.4</v>
      </c>
      <c r="J160" s="291">
        <f t="shared" si="54"/>
        <v>2.88</v>
      </c>
      <c r="K160" s="318"/>
      <c r="L160" s="99">
        <f t="shared" si="55"/>
        <v>0</v>
      </c>
      <c r="N160" s="15"/>
    </row>
    <row r="161" spans="1:14" ht="14.25" customHeight="1" x14ac:dyDescent="0.25">
      <c r="A161" s="101">
        <v>12</v>
      </c>
      <c r="B161" s="196"/>
      <c r="C161" s="110"/>
      <c r="D161" s="19" t="s">
        <v>286</v>
      </c>
      <c r="E161" s="19" t="s">
        <v>245</v>
      </c>
      <c r="F161" s="19">
        <v>6</v>
      </c>
      <c r="G161" s="45"/>
      <c r="H161" s="19"/>
      <c r="I161" s="287">
        <v>2.4</v>
      </c>
      <c r="J161" s="291">
        <f t="shared" si="54"/>
        <v>2.88</v>
      </c>
      <c r="K161" s="318"/>
      <c r="L161" s="99">
        <f t="shared" si="55"/>
        <v>0</v>
      </c>
      <c r="N161" s="15"/>
    </row>
    <row r="162" spans="1:14" ht="14.25" customHeight="1" x14ac:dyDescent="0.25">
      <c r="A162" s="101">
        <v>13</v>
      </c>
      <c r="B162" s="196"/>
      <c r="C162" s="110"/>
      <c r="D162" s="19" t="s">
        <v>287</v>
      </c>
      <c r="E162" s="19" t="s">
        <v>245</v>
      </c>
      <c r="F162" s="19">
        <v>6</v>
      </c>
      <c r="G162" s="45"/>
      <c r="H162" s="19"/>
      <c r="I162" s="287">
        <v>2.4</v>
      </c>
      <c r="J162" s="291">
        <f t="shared" si="54"/>
        <v>2.88</v>
      </c>
      <c r="K162" s="318"/>
      <c r="L162" s="99">
        <f t="shared" si="55"/>
        <v>0</v>
      </c>
      <c r="N162" s="15"/>
    </row>
    <row r="163" spans="1:14" ht="14.25" customHeight="1" x14ac:dyDescent="0.25">
      <c r="A163" s="101">
        <v>14</v>
      </c>
      <c r="B163" s="196"/>
      <c r="C163" s="110"/>
      <c r="D163" s="19" t="s">
        <v>288</v>
      </c>
      <c r="E163" s="19" t="s">
        <v>245</v>
      </c>
      <c r="F163" s="19">
        <v>6</v>
      </c>
      <c r="G163" s="45"/>
      <c r="H163" s="19"/>
      <c r="I163" s="287">
        <v>2.4</v>
      </c>
      <c r="J163" s="291">
        <f t="shared" si="54"/>
        <v>2.88</v>
      </c>
      <c r="K163" s="318"/>
      <c r="L163" s="99">
        <f t="shared" si="55"/>
        <v>0</v>
      </c>
      <c r="N163" s="15"/>
    </row>
    <row r="164" spans="1:14" ht="14.25" customHeight="1" x14ac:dyDescent="0.25">
      <c r="A164" s="101">
        <v>15</v>
      </c>
      <c r="B164" s="196"/>
      <c r="C164" s="110"/>
      <c r="D164" s="19" t="s">
        <v>289</v>
      </c>
      <c r="E164" s="19" t="s">
        <v>245</v>
      </c>
      <c r="F164" s="19">
        <v>6</v>
      </c>
      <c r="G164" s="45"/>
      <c r="H164" s="19"/>
      <c r="I164" s="287">
        <v>2.4</v>
      </c>
      <c r="J164" s="291">
        <f t="shared" si="54"/>
        <v>2.88</v>
      </c>
      <c r="K164" s="318"/>
      <c r="L164" s="99">
        <f t="shared" si="55"/>
        <v>0</v>
      </c>
      <c r="N164" s="15"/>
    </row>
    <row r="165" spans="1:14" ht="14.25" customHeight="1" x14ac:dyDescent="0.25">
      <c r="A165" s="101">
        <v>16</v>
      </c>
      <c r="B165" s="196"/>
      <c r="C165" s="110"/>
      <c r="D165" s="19" t="s">
        <v>290</v>
      </c>
      <c r="E165" s="19" t="s">
        <v>245</v>
      </c>
      <c r="F165" s="19">
        <v>6</v>
      </c>
      <c r="G165" s="45"/>
      <c r="H165" s="19"/>
      <c r="I165" s="287">
        <v>2.4</v>
      </c>
      <c r="J165" s="291">
        <f t="shared" si="54"/>
        <v>2.88</v>
      </c>
      <c r="K165" s="318"/>
      <c r="L165" s="99">
        <f t="shared" si="55"/>
        <v>0</v>
      </c>
      <c r="N165" s="15"/>
    </row>
    <row r="166" spans="1:14" ht="14.25" customHeight="1" x14ac:dyDescent="0.25">
      <c r="A166" s="101">
        <v>17</v>
      </c>
      <c r="B166" s="196"/>
      <c r="C166" s="110"/>
      <c r="D166" s="19" t="s">
        <v>291</v>
      </c>
      <c r="E166" s="19" t="s">
        <v>245</v>
      </c>
      <c r="F166" s="19">
        <v>6</v>
      </c>
      <c r="G166" s="45"/>
      <c r="H166" s="19"/>
      <c r="I166" s="287">
        <v>2.4</v>
      </c>
      <c r="J166" s="291">
        <f t="shared" si="54"/>
        <v>2.88</v>
      </c>
      <c r="K166" s="318"/>
      <c r="L166" s="99">
        <f t="shared" si="55"/>
        <v>0</v>
      </c>
      <c r="N166" s="15"/>
    </row>
    <row r="167" spans="1:14" ht="14.25" customHeight="1" x14ac:dyDescent="0.25">
      <c r="A167" s="101">
        <v>18</v>
      </c>
      <c r="B167" s="196"/>
      <c r="C167" s="110"/>
      <c r="D167" s="19" t="s">
        <v>292</v>
      </c>
      <c r="E167" s="19" t="s">
        <v>245</v>
      </c>
      <c r="F167" s="19">
        <v>6</v>
      </c>
      <c r="G167" s="45"/>
      <c r="H167" s="19"/>
      <c r="I167" s="287">
        <v>2.4</v>
      </c>
      <c r="J167" s="291">
        <f t="shared" si="54"/>
        <v>2.88</v>
      </c>
      <c r="K167" s="318"/>
      <c r="L167" s="99">
        <f t="shared" si="55"/>
        <v>0</v>
      </c>
      <c r="N167" s="15"/>
    </row>
    <row r="168" spans="1:14" ht="14.25" customHeight="1" x14ac:dyDescent="0.25">
      <c r="A168" s="101">
        <v>19</v>
      </c>
      <c r="B168" s="196"/>
      <c r="C168" s="110"/>
      <c r="D168" s="19" t="s">
        <v>293</v>
      </c>
      <c r="E168" s="19" t="s">
        <v>245</v>
      </c>
      <c r="F168" s="19">
        <v>6</v>
      </c>
      <c r="G168" s="45"/>
      <c r="H168" s="19"/>
      <c r="I168" s="287">
        <v>2.4</v>
      </c>
      <c r="J168" s="291">
        <f t="shared" si="54"/>
        <v>2.88</v>
      </c>
      <c r="K168" s="318"/>
      <c r="L168" s="99">
        <f t="shared" si="55"/>
        <v>0</v>
      </c>
      <c r="N168" s="15"/>
    </row>
    <row r="169" spans="1:14" ht="14.25" customHeight="1" x14ac:dyDescent="0.25">
      <c r="A169" s="101">
        <v>20</v>
      </c>
      <c r="B169" s="196"/>
      <c r="C169" s="110"/>
      <c r="D169" s="19" t="s">
        <v>294</v>
      </c>
      <c r="E169" s="19" t="s">
        <v>245</v>
      </c>
      <c r="F169" s="19">
        <v>6</v>
      </c>
      <c r="G169" s="45"/>
      <c r="H169" s="19"/>
      <c r="I169" s="287">
        <v>2.4</v>
      </c>
      <c r="J169" s="291">
        <f t="shared" si="54"/>
        <v>2.88</v>
      </c>
      <c r="K169" s="318"/>
      <c r="L169" s="99">
        <f t="shared" si="55"/>
        <v>0</v>
      </c>
      <c r="N169" s="15"/>
    </row>
    <row r="170" spans="1:14" ht="14.25" customHeight="1" x14ac:dyDescent="0.25">
      <c r="A170" s="101">
        <v>21</v>
      </c>
      <c r="B170" s="196"/>
      <c r="C170" s="110"/>
      <c r="D170" s="19" t="s">
        <v>295</v>
      </c>
      <c r="E170" s="19" t="s">
        <v>245</v>
      </c>
      <c r="F170" s="19">
        <v>6</v>
      </c>
      <c r="G170" s="45"/>
      <c r="H170" s="19"/>
      <c r="I170" s="287">
        <v>2.4</v>
      </c>
      <c r="J170" s="291">
        <f t="shared" si="54"/>
        <v>2.88</v>
      </c>
      <c r="K170" s="318"/>
      <c r="L170" s="99">
        <f t="shared" si="55"/>
        <v>0</v>
      </c>
      <c r="N170" s="15"/>
    </row>
    <row r="171" spans="1:14" ht="14.25" customHeight="1" x14ac:dyDescent="0.25">
      <c r="A171" s="101">
        <v>22</v>
      </c>
      <c r="B171" s="196"/>
      <c r="C171" s="110"/>
      <c r="D171" s="19" t="s">
        <v>296</v>
      </c>
      <c r="E171" s="19" t="s">
        <v>245</v>
      </c>
      <c r="F171" s="19">
        <v>6</v>
      </c>
      <c r="G171" s="45"/>
      <c r="H171" s="19"/>
      <c r="I171" s="287">
        <v>2.4</v>
      </c>
      <c r="J171" s="291">
        <f t="shared" si="54"/>
        <v>2.88</v>
      </c>
      <c r="K171" s="318"/>
      <c r="L171" s="99">
        <f t="shared" si="55"/>
        <v>0</v>
      </c>
      <c r="N171" s="15"/>
    </row>
    <row r="172" spans="1:14" ht="14.25" customHeight="1" x14ac:dyDescent="0.25">
      <c r="A172" s="101">
        <v>23</v>
      </c>
      <c r="B172" s="196"/>
      <c r="C172" s="110"/>
      <c r="D172" s="19" t="s">
        <v>297</v>
      </c>
      <c r="E172" s="19" t="s">
        <v>245</v>
      </c>
      <c r="F172" s="19">
        <v>6</v>
      </c>
      <c r="G172" s="45"/>
      <c r="H172" s="19"/>
      <c r="I172" s="287">
        <v>2.4</v>
      </c>
      <c r="J172" s="291">
        <f t="shared" si="54"/>
        <v>2.88</v>
      </c>
      <c r="K172" s="318"/>
      <c r="L172" s="99">
        <f t="shared" si="55"/>
        <v>0</v>
      </c>
      <c r="N172" s="15"/>
    </row>
    <row r="173" spans="1:14" ht="14.25" customHeight="1" x14ac:dyDescent="0.25">
      <c r="A173" s="101">
        <v>24</v>
      </c>
      <c r="B173" s="196"/>
      <c r="C173" s="110"/>
      <c r="D173" s="19" t="s">
        <v>298</v>
      </c>
      <c r="E173" s="19" t="s">
        <v>245</v>
      </c>
      <c r="F173" s="19">
        <v>6</v>
      </c>
      <c r="G173" s="45"/>
      <c r="H173" s="19"/>
      <c r="I173" s="287">
        <v>2.4</v>
      </c>
      <c r="J173" s="291">
        <f t="shared" si="54"/>
        <v>2.88</v>
      </c>
      <c r="K173" s="318"/>
      <c r="L173" s="99">
        <f t="shared" si="55"/>
        <v>0</v>
      </c>
      <c r="N173" s="15"/>
    </row>
    <row r="174" spans="1:14" ht="14.25" customHeight="1" thickBot="1" x14ac:dyDescent="0.3">
      <c r="A174" s="105">
        <v>25</v>
      </c>
      <c r="B174" s="197"/>
      <c r="C174" s="112"/>
      <c r="D174" s="20" t="s">
        <v>299</v>
      </c>
      <c r="E174" s="20" t="s">
        <v>245</v>
      </c>
      <c r="F174" s="20">
        <v>6</v>
      </c>
      <c r="G174" s="21"/>
      <c r="H174" s="20"/>
      <c r="I174" s="298">
        <v>2.4</v>
      </c>
      <c r="J174" s="288">
        <f t="shared" si="54"/>
        <v>2.88</v>
      </c>
      <c r="K174" s="319"/>
      <c r="L174" s="198">
        <f t="shared" si="55"/>
        <v>0</v>
      </c>
      <c r="N174" s="15"/>
    </row>
    <row r="175" spans="1:14" ht="14.25" customHeight="1" thickBot="1" x14ac:dyDescent="0.3">
      <c r="A175" s="407" t="s">
        <v>359</v>
      </c>
      <c r="B175" s="408"/>
      <c r="C175" s="408"/>
      <c r="D175" s="408"/>
      <c r="E175" s="408"/>
      <c r="F175" s="408"/>
      <c r="G175" s="408"/>
      <c r="H175" s="408"/>
      <c r="I175" s="408"/>
      <c r="J175" s="408"/>
      <c r="K175" s="408"/>
      <c r="L175" s="409"/>
      <c r="N175" s="15"/>
    </row>
    <row r="176" spans="1:14" ht="14.25" customHeight="1" thickBot="1" x14ac:dyDescent="0.3">
      <c r="A176" s="158">
        <v>1</v>
      </c>
      <c r="B176" s="159"/>
      <c r="C176" s="160"/>
      <c r="D176" s="199" t="s">
        <v>243</v>
      </c>
      <c r="E176" s="162" t="s">
        <v>244</v>
      </c>
      <c r="F176" s="162">
        <v>6</v>
      </c>
      <c r="G176" s="200"/>
      <c r="H176" s="162"/>
      <c r="I176" s="382">
        <v>17.100000000000001</v>
      </c>
      <c r="J176" s="342">
        <f>I176*$L$1</f>
        <v>20.52</v>
      </c>
      <c r="K176" s="319"/>
      <c r="L176" s="202">
        <f>J176*K176</f>
        <v>0</v>
      </c>
      <c r="M176" s="14"/>
      <c r="N176" s="15"/>
    </row>
    <row r="177" spans="1:14" ht="14.25" customHeight="1" thickBot="1" x14ac:dyDescent="0.3">
      <c r="A177" s="407" t="s">
        <v>361</v>
      </c>
      <c r="B177" s="408"/>
      <c r="C177" s="408"/>
      <c r="D177" s="408"/>
      <c r="E177" s="408"/>
      <c r="F177" s="408"/>
      <c r="G177" s="408"/>
      <c r="H177" s="408"/>
      <c r="I177" s="408"/>
      <c r="J177" s="408"/>
      <c r="K177" s="408"/>
      <c r="L177" s="409"/>
      <c r="N177" s="15"/>
    </row>
    <row r="178" spans="1:14" ht="14.25" customHeight="1" x14ac:dyDescent="0.25">
      <c r="A178" s="82">
        <v>1</v>
      </c>
      <c r="B178" s="83"/>
      <c r="C178" s="84"/>
      <c r="D178" s="433" t="s">
        <v>246</v>
      </c>
      <c r="E178" s="83" t="s">
        <v>247</v>
      </c>
      <c r="F178" s="83">
        <v>6</v>
      </c>
      <c r="G178" s="66"/>
      <c r="H178" s="83"/>
      <c r="I178" s="372">
        <v>7.8</v>
      </c>
      <c r="J178" s="360">
        <f t="shared" ref="J178:J205" si="56">I178*$L$1</f>
        <v>9.36</v>
      </c>
      <c r="K178" s="278"/>
      <c r="L178" s="149">
        <f t="shared" ref="L178:L220" si="57">J178*K178</f>
        <v>0</v>
      </c>
      <c r="N178" s="15"/>
    </row>
    <row r="179" spans="1:14" ht="14.25" customHeight="1" thickBot="1" x14ac:dyDescent="0.3">
      <c r="A179" s="92">
        <v>2</v>
      </c>
      <c r="B179" s="93"/>
      <c r="C179" s="27"/>
      <c r="D179" s="414"/>
      <c r="E179" s="93" t="s">
        <v>248</v>
      </c>
      <c r="F179" s="93">
        <v>6</v>
      </c>
      <c r="G179" s="31"/>
      <c r="H179" s="93"/>
      <c r="I179" s="375">
        <v>15.8</v>
      </c>
      <c r="J179" s="359">
        <f t="shared" si="56"/>
        <v>18.96</v>
      </c>
      <c r="K179" s="280"/>
      <c r="L179" s="33">
        <f t="shared" si="57"/>
        <v>0</v>
      </c>
      <c r="N179" s="15"/>
    </row>
    <row r="180" spans="1:14" ht="14.25" customHeight="1" thickBot="1" x14ac:dyDescent="0.3">
      <c r="A180" s="182">
        <v>3</v>
      </c>
      <c r="B180" s="183"/>
      <c r="C180" s="184"/>
      <c r="D180" s="185" t="s">
        <v>300</v>
      </c>
      <c r="E180" s="183" t="s">
        <v>247</v>
      </c>
      <c r="F180" s="183">
        <v>6</v>
      </c>
      <c r="G180" s="172"/>
      <c r="H180" s="183"/>
      <c r="I180" s="377">
        <v>7.25</v>
      </c>
      <c r="J180" s="358">
        <f t="shared" si="56"/>
        <v>8.6999999999999993</v>
      </c>
      <c r="K180" s="313"/>
      <c r="L180" s="173">
        <f t="shared" si="57"/>
        <v>0</v>
      </c>
      <c r="N180" s="15"/>
    </row>
    <row r="181" spans="1:14" ht="14.25" customHeight="1" x14ac:dyDescent="0.25">
      <c r="A181" s="82">
        <v>4</v>
      </c>
      <c r="B181" s="83"/>
      <c r="C181" s="84"/>
      <c r="D181" s="402" t="s">
        <v>301</v>
      </c>
      <c r="E181" s="83" t="s">
        <v>247</v>
      </c>
      <c r="F181" s="83">
        <v>6</v>
      </c>
      <c r="G181" s="66"/>
      <c r="H181" s="83"/>
      <c r="I181" s="372">
        <v>7.25</v>
      </c>
      <c r="J181" s="347">
        <f t="shared" si="56"/>
        <v>8.6999999999999993</v>
      </c>
      <c r="K181" s="278"/>
      <c r="L181" s="149">
        <f t="shared" si="57"/>
        <v>0</v>
      </c>
      <c r="N181" s="15"/>
    </row>
    <row r="182" spans="1:14" ht="14.25" customHeight="1" thickBot="1" x14ac:dyDescent="0.3">
      <c r="A182" s="92">
        <v>5</v>
      </c>
      <c r="B182" s="93"/>
      <c r="C182" s="27"/>
      <c r="D182" s="414"/>
      <c r="E182" s="93" t="s">
        <v>248</v>
      </c>
      <c r="F182" s="93">
        <v>6</v>
      </c>
      <c r="G182" s="31"/>
      <c r="H182" s="93"/>
      <c r="I182" s="375">
        <v>14.8</v>
      </c>
      <c r="J182" s="289">
        <f t="shared" si="56"/>
        <v>17.760000000000002</v>
      </c>
      <c r="K182" s="280"/>
      <c r="L182" s="33">
        <f t="shared" si="57"/>
        <v>0</v>
      </c>
      <c r="N182" s="15"/>
    </row>
    <row r="183" spans="1:14" ht="14.25" customHeight="1" x14ac:dyDescent="0.25">
      <c r="A183" s="82">
        <v>6</v>
      </c>
      <c r="B183" s="83"/>
      <c r="C183" s="84"/>
      <c r="D183" s="402" t="s">
        <v>302</v>
      </c>
      <c r="E183" s="83" t="s">
        <v>247</v>
      </c>
      <c r="F183" s="83">
        <v>6</v>
      </c>
      <c r="G183" s="66"/>
      <c r="H183" s="83"/>
      <c r="I183" s="372">
        <v>7.25</v>
      </c>
      <c r="J183" s="347">
        <f t="shared" si="56"/>
        <v>8.6999999999999993</v>
      </c>
      <c r="K183" s="278"/>
      <c r="L183" s="149">
        <f t="shared" si="57"/>
        <v>0</v>
      </c>
      <c r="N183" s="15"/>
    </row>
    <row r="184" spans="1:14" ht="14.25" customHeight="1" thickBot="1" x14ac:dyDescent="0.3">
      <c r="A184" s="92">
        <v>7</v>
      </c>
      <c r="B184" s="93"/>
      <c r="C184" s="27"/>
      <c r="D184" s="414"/>
      <c r="E184" s="93" t="s">
        <v>248</v>
      </c>
      <c r="F184" s="93">
        <v>6</v>
      </c>
      <c r="G184" s="31"/>
      <c r="H184" s="93"/>
      <c r="I184" s="375">
        <v>14.8</v>
      </c>
      <c r="J184" s="289">
        <f t="shared" si="56"/>
        <v>17.760000000000002</v>
      </c>
      <c r="K184" s="280"/>
      <c r="L184" s="33">
        <f t="shared" si="57"/>
        <v>0</v>
      </c>
      <c r="N184" s="15"/>
    </row>
    <row r="185" spans="1:14" ht="14.25" customHeight="1" x14ac:dyDescent="0.25">
      <c r="A185" s="82">
        <v>8</v>
      </c>
      <c r="B185" s="83"/>
      <c r="C185" s="84"/>
      <c r="D185" s="402" t="s">
        <v>303</v>
      </c>
      <c r="E185" s="83" t="s">
        <v>247</v>
      </c>
      <c r="F185" s="83">
        <v>6</v>
      </c>
      <c r="G185" s="66"/>
      <c r="H185" s="83"/>
      <c r="I185" s="372">
        <v>7.25</v>
      </c>
      <c r="J185" s="347">
        <f t="shared" si="56"/>
        <v>8.6999999999999993</v>
      </c>
      <c r="K185" s="278"/>
      <c r="L185" s="149">
        <f t="shared" si="57"/>
        <v>0</v>
      </c>
      <c r="N185" s="15"/>
    </row>
    <row r="186" spans="1:14" ht="14.25" customHeight="1" thickBot="1" x14ac:dyDescent="0.3">
      <c r="A186" s="92">
        <v>9</v>
      </c>
      <c r="B186" s="93"/>
      <c r="C186" s="27"/>
      <c r="D186" s="414"/>
      <c r="E186" s="93" t="s">
        <v>248</v>
      </c>
      <c r="F186" s="93">
        <v>6</v>
      </c>
      <c r="G186" s="31"/>
      <c r="H186" s="93"/>
      <c r="I186" s="375">
        <v>14.8</v>
      </c>
      <c r="J186" s="289">
        <f t="shared" si="56"/>
        <v>17.760000000000002</v>
      </c>
      <c r="K186" s="280"/>
      <c r="L186" s="33">
        <f t="shared" si="57"/>
        <v>0</v>
      </c>
      <c r="N186" s="15"/>
    </row>
    <row r="187" spans="1:14" ht="14.25" customHeight="1" x14ac:dyDescent="0.25">
      <c r="A187" s="82">
        <v>10</v>
      </c>
      <c r="B187" s="83"/>
      <c r="C187" s="84"/>
      <c r="D187" s="402" t="s">
        <v>304</v>
      </c>
      <c r="E187" s="83" t="s">
        <v>247</v>
      </c>
      <c r="F187" s="83">
        <v>6</v>
      </c>
      <c r="G187" s="66"/>
      <c r="H187" s="83"/>
      <c r="I187" s="372">
        <v>7.25</v>
      </c>
      <c r="J187" s="347">
        <f t="shared" si="56"/>
        <v>8.6999999999999993</v>
      </c>
      <c r="K187" s="278"/>
      <c r="L187" s="149">
        <f t="shared" si="57"/>
        <v>0</v>
      </c>
      <c r="N187" s="15"/>
    </row>
    <row r="188" spans="1:14" ht="14.25" customHeight="1" thickBot="1" x14ac:dyDescent="0.3">
      <c r="A188" s="92">
        <v>11</v>
      </c>
      <c r="B188" s="93"/>
      <c r="C188" s="27"/>
      <c r="D188" s="414"/>
      <c r="E188" s="93" t="s">
        <v>248</v>
      </c>
      <c r="F188" s="93">
        <v>6</v>
      </c>
      <c r="G188" s="31"/>
      <c r="H188" s="93"/>
      <c r="I188" s="375">
        <v>14.8</v>
      </c>
      <c r="J188" s="289">
        <f t="shared" si="56"/>
        <v>17.760000000000002</v>
      </c>
      <c r="K188" s="280"/>
      <c r="L188" s="33">
        <f t="shared" si="57"/>
        <v>0</v>
      </c>
      <c r="N188" s="15"/>
    </row>
    <row r="189" spans="1:14" ht="14.25" customHeight="1" x14ac:dyDescent="0.25">
      <c r="A189" s="82">
        <v>12</v>
      </c>
      <c r="B189" s="83"/>
      <c r="C189" s="84"/>
      <c r="D189" s="402" t="s">
        <v>305</v>
      </c>
      <c r="E189" s="83" t="s">
        <v>247</v>
      </c>
      <c r="F189" s="83">
        <v>6</v>
      </c>
      <c r="G189" s="66"/>
      <c r="H189" s="83"/>
      <c r="I189" s="372">
        <v>7.25</v>
      </c>
      <c r="J189" s="347">
        <f t="shared" si="56"/>
        <v>8.6999999999999993</v>
      </c>
      <c r="K189" s="278"/>
      <c r="L189" s="149">
        <f t="shared" si="57"/>
        <v>0</v>
      </c>
      <c r="N189" s="15"/>
    </row>
    <row r="190" spans="1:14" ht="14.25" customHeight="1" thickBot="1" x14ac:dyDescent="0.3">
      <c r="A190" s="92">
        <v>13</v>
      </c>
      <c r="B190" s="93"/>
      <c r="C190" s="27"/>
      <c r="D190" s="414"/>
      <c r="E190" s="93" t="s">
        <v>248</v>
      </c>
      <c r="F190" s="93">
        <v>6</v>
      </c>
      <c r="G190" s="31"/>
      <c r="H190" s="93"/>
      <c r="I190" s="375">
        <v>14.8</v>
      </c>
      <c r="J190" s="289">
        <f t="shared" si="56"/>
        <v>17.760000000000002</v>
      </c>
      <c r="K190" s="280"/>
      <c r="L190" s="33">
        <f t="shared" si="57"/>
        <v>0</v>
      </c>
      <c r="N190" s="15"/>
    </row>
    <row r="191" spans="1:14" ht="14.25" customHeight="1" x14ac:dyDescent="0.25">
      <c r="A191" s="82">
        <v>14</v>
      </c>
      <c r="B191" s="83"/>
      <c r="C191" s="84"/>
      <c r="D191" s="402" t="s">
        <v>306</v>
      </c>
      <c r="E191" s="83" t="s">
        <v>247</v>
      </c>
      <c r="F191" s="83">
        <v>6</v>
      </c>
      <c r="G191" s="66"/>
      <c r="H191" s="83"/>
      <c r="I191" s="372">
        <v>7.25</v>
      </c>
      <c r="J191" s="347">
        <f t="shared" si="56"/>
        <v>8.6999999999999993</v>
      </c>
      <c r="K191" s="278"/>
      <c r="L191" s="149">
        <f t="shared" si="57"/>
        <v>0</v>
      </c>
      <c r="N191" s="15"/>
    </row>
    <row r="192" spans="1:14" ht="14.25" customHeight="1" thickBot="1" x14ac:dyDescent="0.3">
      <c r="A192" s="92">
        <v>15</v>
      </c>
      <c r="B192" s="93"/>
      <c r="C192" s="27"/>
      <c r="D192" s="414"/>
      <c r="E192" s="93" t="s">
        <v>248</v>
      </c>
      <c r="F192" s="93">
        <v>6</v>
      </c>
      <c r="G192" s="31"/>
      <c r="H192" s="93"/>
      <c r="I192" s="375">
        <v>14.8</v>
      </c>
      <c r="J192" s="289">
        <f t="shared" si="56"/>
        <v>17.760000000000002</v>
      </c>
      <c r="K192" s="280"/>
      <c r="L192" s="33">
        <f t="shared" si="57"/>
        <v>0</v>
      </c>
      <c r="N192" s="15"/>
    </row>
    <row r="193" spans="1:14" ht="14.25" customHeight="1" thickBot="1" x14ac:dyDescent="0.3">
      <c r="A193" s="182">
        <v>16</v>
      </c>
      <c r="B193" s="183"/>
      <c r="C193" s="184"/>
      <c r="D193" s="185" t="s">
        <v>307</v>
      </c>
      <c r="E193" s="183" t="s">
        <v>247</v>
      </c>
      <c r="F193" s="183">
        <v>6</v>
      </c>
      <c r="G193" s="172"/>
      <c r="H193" s="183"/>
      <c r="I193" s="377">
        <v>7.25</v>
      </c>
      <c r="J193" s="358">
        <f t="shared" si="56"/>
        <v>8.6999999999999993</v>
      </c>
      <c r="K193" s="313"/>
      <c r="L193" s="173">
        <f t="shared" si="57"/>
        <v>0</v>
      </c>
      <c r="N193" s="15"/>
    </row>
    <row r="194" spans="1:14" ht="14.25" customHeight="1" thickBot="1" x14ac:dyDescent="0.3">
      <c r="A194" s="182">
        <v>17</v>
      </c>
      <c r="B194" s="183"/>
      <c r="C194" s="184"/>
      <c r="D194" s="185" t="s">
        <v>308</v>
      </c>
      <c r="E194" s="183" t="s">
        <v>247</v>
      </c>
      <c r="F194" s="183">
        <v>6</v>
      </c>
      <c r="G194" s="172"/>
      <c r="H194" s="183"/>
      <c r="I194" s="377">
        <v>7.25</v>
      </c>
      <c r="J194" s="358">
        <f t="shared" si="56"/>
        <v>8.6999999999999993</v>
      </c>
      <c r="K194" s="313"/>
      <c r="L194" s="173">
        <f t="shared" si="57"/>
        <v>0</v>
      </c>
      <c r="N194" s="15"/>
    </row>
    <row r="195" spans="1:14" ht="14.25" customHeight="1" thickBot="1" x14ac:dyDescent="0.3">
      <c r="A195" s="182">
        <v>18</v>
      </c>
      <c r="B195" s="183"/>
      <c r="C195" s="184"/>
      <c r="D195" s="185" t="s">
        <v>309</v>
      </c>
      <c r="E195" s="183" t="s">
        <v>247</v>
      </c>
      <c r="F195" s="183">
        <v>6</v>
      </c>
      <c r="G195" s="172"/>
      <c r="H195" s="183"/>
      <c r="I195" s="377">
        <v>7.25</v>
      </c>
      <c r="J195" s="358">
        <f t="shared" si="56"/>
        <v>8.6999999999999993</v>
      </c>
      <c r="K195" s="313"/>
      <c r="L195" s="173">
        <f t="shared" si="57"/>
        <v>0</v>
      </c>
      <c r="N195" s="15"/>
    </row>
    <row r="196" spans="1:14" ht="14.25" customHeight="1" x14ac:dyDescent="0.25">
      <c r="A196" s="82">
        <v>19</v>
      </c>
      <c r="B196" s="83"/>
      <c r="C196" s="84"/>
      <c r="D196" s="402" t="s">
        <v>310</v>
      </c>
      <c r="E196" s="83" t="s">
        <v>247</v>
      </c>
      <c r="F196" s="83">
        <v>6</v>
      </c>
      <c r="G196" s="66"/>
      <c r="H196" s="83"/>
      <c r="I196" s="372">
        <v>7.25</v>
      </c>
      <c r="J196" s="347">
        <f t="shared" si="56"/>
        <v>8.6999999999999993</v>
      </c>
      <c r="K196" s="278"/>
      <c r="L196" s="149">
        <f t="shared" si="57"/>
        <v>0</v>
      </c>
      <c r="N196" s="15"/>
    </row>
    <row r="197" spans="1:14" ht="14.25" customHeight="1" thickBot="1" x14ac:dyDescent="0.3">
      <c r="A197" s="92">
        <v>20</v>
      </c>
      <c r="B197" s="93"/>
      <c r="C197" s="27"/>
      <c r="D197" s="414"/>
      <c r="E197" s="93" t="s">
        <v>248</v>
      </c>
      <c r="F197" s="93">
        <v>6</v>
      </c>
      <c r="G197" s="31"/>
      <c r="H197" s="93"/>
      <c r="I197" s="375">
        <v>14.8</v>
      </c>
      <c r="J197" s="289">
        <f t="shared" si="56"/>
        <v>17.760000000000002</v>
      </c>
      <c r="K197" s="280"/>
      <c r="L197" s="33">
        <f t="shared" si="57"/>
        <v>0</v>
      </c>
      <c r="N197" s="15"/>
    </row>
    <row r="198" spans="1:14" ht="14.25" customHeight="1" x14ac:dyDescent="0.25">
      <c r="A198" s="82">
        <v>21</v>
      </c>
      <c r="B198" s="83"/>
      <c r="C198" s="84"/>
      <c r="D198" s="402" t="s">
        <v>311</v>
      </c>
      <c r="E198" s="83" t="s">
        <v>247</v>
      </c>
      <c r="F198" s="83">
        <v>6</v>
      </c>
      <c r="G198" s="66"/>
      <c r="H198" s="83"/>
      <c r="I198" s="372">
        <v>7.25</v>
      </c>
      <c r="J198" s="347">
        <f t="shared" si="56"/>
        <v>8.6999999999999993</v>
      </c>
      <c r="K198" s="278"/>
      <c r="L198" s="149">
        <f t="shared" si="57"/>
        <v>0</v>
      </c>
      <c r="N198" s="15"/>
    </row>
    <row r="199" spans="1:14" ht="14.25" customHeight="1" thickBot="1" x14ac:dyDescent="0.3">
      <c r="A199" s="92">
        <v>22</v>
      </c>
      <c r="B199" s="93"/>
      <c r="C199" s="27"/>
      <c r="D199" s="414"/>
      <c r="E199" s="93" t="s">
        <v>248</v>
      </c>
      <c r="F199" s="93">
        <v>6</v>
      </c>
      <c r="G199" s="31"/>
      <c r="H199" s="93"/>
      <c r="I199" s="375">
        <v>14.8</v>
      </c>
      <c r="J199" s="289">
        <f t="shared" si="56"/>
        <v>17.760000000000002</v>
      </c>
      <c r="K199" s="280"/>
      <c r="L199" s="33">
        <f t="shared" si="57"/>
        <v>0</v>
      </c>
      <c r="N199" s="15"/>
    </row>
    <row r="200" spans="1:14" ht="14.25" customHeight="1" thickBot="1" x14ac:dyDescent="0.3">
      <c r="A200" s="182">
        <v>23</v>
      </c>
      <c r="B200" s="183"/>
      <c r="C200" s="184"/>
      <c r="D200" s="185" t="s">
        <v>312</v>
      </c>
      <c r="E200" s="183" t="s">
        <v>247</v>
      </c>
      <c r="F200" s="183">
        <v>6</v>
      </c>
      <c r="G200" s="172"/>
      <c r="H200" s="183"/>
      <c r="I200" s="377">
        <v>7.25</v>
      </c>
      <c r="J200" s="358">
        <f t="shared" si="56"/>
        <v>8.6999999999999993</v>
      </c>
      <c r="K200" s="313"/>
      <c r="L200" s="173">
        <f t="shared" si="57"/>
        <v>0</v>
      </c>
      <c r="N200" s="15"/>
    </row>
    <row r="201" spans="1:14" ht="14.25" customHeight="1" x14ac:dyDescent="0.25">
      <c r="A201" s="82">
        <v>24</v>
      </c>
      <c r="B201" s="83"/>
      <c r="C201" s="84"/>
      <c r="D201" s="402" t="s">
        <v>313</v>
      </c>
      <c r="E201" s="83" t="s">
        <v>247</v>
      </c>
      <c r="F201" s="83">
        <v>6</v>
      </c>
      <c r="G201" s="66"/>
      <c r="H201" s="83"/>
      <c r="I201" s="372">
        <v>7.25</v>
      </c>
      <c r="J201" s="347">
        <f t="shared" si="56"/>
        <v>8.6999999999999993</v>
      </c>
      <c r="K201" s="278"/>
      <c r="L201" s="149">
        <f t="shared" si="57"/>
        <v>0</v>
      </c>
      <c r="N201" s="15"/>
    </row>
    <row r="202" spans="1:14" ht="14.25" customHeight="1" thickBot="1" x14ac:dyDescent="0.3">
      <c r="A202" s="92">
        <v>25</v>
      </c>
      <c r="B202" s="93"/>
      <c r="C202" s="27"/>
      <c r="D202" s="414"/>
      <c r="E202" s="93" t="s">
        <v>248</v>
      </c>
      <c r="F202" s="93">
        <v>6</v>
      </c>
      <c r="G202" s="31"/>
      <c r="H202" s="93"/>
      <c r="I202" s="375">
        <v>14.8</v>
      </c>
      <c r="J202" s="289">
        <f t="shared" si="56"/>
        <v>17.760000000000002</v>
      </c>
      <c r="K202" s="280"/>
      <c r="L202" s="33">
        <f t="shared" si="57"/>
        <v>0</v>
      </c>
      <c r="N202" s="15"/>
    </row>
    <row r="203" spans="1:14" ht="14.25" customHeight="1" thickBot="1" x14ac:dyDescent="0.3">
      <c r="A203" s="182">
        <v>26</v>
      </c>
      <c r="B203" s="183"/>
      <c r="C203" s="184"/>
      <c r="D203" s="185" t="s">
        <v>314</v>
      </c>
      <c r="E203" s="183" t="s">
        <v>247</v>
      </c>
      <c r="F203" s="183">
        <v>6</v>
      </c>
      <c r="G203" s="172"/>
      <c r="H203" s="183"/>
      <c r="I203" s="377">
        <v>7.25</v>
      </c>
      <c r="J203" s="358">
        <f t="shared" si="56"/>
        <v>8.6999999999999993</v>
      </c>
      <c r="K203" s="313"/>
      <c r="L203" s="173">
        <f t="shared" si="57"/>
        <v>0</v>
      </c>
      <c r="N203" s="15"/>
    </row>
    <row r="204" spans="1:14" ht="14.25" customHeight="1" x14ac:dyDescent="0.25">
      <c r="A204" s="82">
        <v>27</v>
      </c>
      <c r="B204" s="83"/>
      <c r="C204" s="84"/>
      <c r="D204" s="402" t="s">
        <v>315</v>
      </c>
      <c r="E204" s="83" t="s">
        <v>247</v>
      </c>
      <c r="F204" s="83">
        <v>6</v>
      </c>
      <c r="G204" s="66"/>
      <c r="H204" s="83"/>
      <c r="I204" s="372">
        <v>7.25</v>
      </c>
      <c r="J204" s="347">
        <f t="shared" si="56"/>
        <v>8.6999999999999993</v>
      </c>
      <c r="K204" s="278"/>
      <c r="L204" s="149">
        <f t="shared" si="57"/>
        <v>0</v>
      </c>
      <c r="N204" s="15"/>
    </row>
    <row r="205" spans="1:14" ht="14.25" customHeight="1" thickBot="1" x14ac:dyDescent="0.3">
      <c r="A205" s="92">
        <v>28</v>
      </c>
      <c r="B205" s="93"/>
      <c r="C205" s="27"/>
      <c r="D205" s="414"/>
      <c r="E205" s="93" t="s">
        <v>248</v>
      </c>
      <c r="F205" s="93">
        <v>6</v>
      </c>
      <c r="G205" s="31"/>
      <c r="H205" s="93"/>
      <c r="I205" s="375">
        <v>14.8</v>
      </c>
      <c r="J205" s="289">
        <f t="shared" si="56"/>
        <v>17.760000000000002</v>
      </c>
      <c r="K205" s="280"/>
      <c r="L205" s="33">
        <f t="shared" si="57"/>
        <v>0</v>
      </c>
      <c r="N205" s="15"/>
    </row>
    <row r="206" spans="1:14" ht="14.25" customHeight="1" x14ac:dyDescent="0.25">
      <c r="A206" s="82">
        <v>29</v>
      </c>
      <c r="B206" s="83"/>
      <c r="C206" s="84"/>
      <c r="D206" s="402" t="s">
        <v>316</v>
      </c>
      <c r="E206" s="83" t="s">
        <v>247</v>
      </c>
      <c r="F206" s="83">
        <v>6</v>
      </c>
      <c r="G206" s="66"/>
      <c r="H206" s="83"/>
      <c r="I206" s="372">
        <v>7.25</v>
      </c>
      <c r="J206" s="347">
        <v>6.8999999999999995</v>
      </c>
      <c r="K206" s="278"/>
      <c r="L206" s="149">
        <f t="shared" si="57"/>
        <v>0</v>
      </c>
      <c r="N206" s="15"/>
    </row>
    <row r="207" spans="1:14" ht="14.25" customHeight="1" thickBot="1" x14ac:dyDescent="0.3">
      <c r="A207" s="92">
        <v>30</v>
      </c>
      <c r="B207" s="93"/>
      <c r="C207" s="27"/>
      <c r="D207" s="414"/>
      <c r="E207" s="93" t="s">
        <v>248</v>
      </c>
      <c r="F207" s="93">
        <v>6</v>
      </c>
      <c r="G207" s="31"/>
      <c r="H207" s="93"/>
      <c r="I207" s="375">
        <v>14.8</v>
      </c>
      <c r="J207" s="289">
        <v>14.52</v>
      </c>
      <c r="K207" s="280"/>
      <c r="L207" s="33">
        <f t="shared" si="57"/>
        <v>0</v>
      </c>
      <c r="N207" s="15"/>
    </row>
    <row r="208" spans="1:14" ht="14.25" customHeight="1" x14ac:dyDescent="0.25">
      <c r="A208" s="82">
        <v>31</v>
      </c>
      <c r="B208" s="83"/>
      <c r="C208" s="84"/>
      <c r="D208" s="402" t="s">
        <v>317</v>
      </c>
      <c r="E208" s="83" t="s">
        <v>247</v>
      </c>
      <c r="F208" s="83">
        <v>6</v>
      </c>
      <c r="G208" s="66"/>
      <c r="H208" s="83"/>
      <c r="I208" s="372">
        <v>7.25</v>
      </c>
      <c r="J208" s="347">
        <v>6.8999999999999995</v>
      </c>
      <c r="K208" s="278"/>
      <c r="L208" s="149">
        <f t="shared" si="57"/>
        <v>0</v>
      </c>
      <c r="N208" s="15"/>
    </row>
    <row r="209" spans="1:14" ht="14.25" customHeight="1" thickBot="1" x14ac:dyDescent="0.3">
      <c r="A209" s="92">
        <v>32</v>
      </c>
      <c r="B209" s="93"/>
      <c r="C209" s="27"/>
      <c r="D209" s="414"/>
      <c r="E209" s="93" t="s">
        <v>248</v>
      </c>
      <c r="F209" s="93">
        <v>6</v>
      </c>
      <c r="G209" s="31"/>
      <c r="H209" s="93"/>
      <c r="I209" s="375">
        <v>14.8</v>
      </c>
      <c r="J209" s="289">
        <v>14.52</v>
      </c>
      <c r="K209" s="280"/>
      <c r="L209" s="33">
        <f t="shared" si="57"/>
        <v>0</v>
      </c>
      <c r="N209" s="15"/>
    </row>
    <row r="210" spans="1:14" ht="14.25" customHeight="1" thickBot="1" x14ac:dyDescent="0.3">
      <c r="A210" s="182">
        <v>33</v>
      </c>
      <c r="B210" s="183"/>
      <c r="C210" s="184"/>
      <c r="D210" s="185" t="s">
        <v>318</v>
      </c>
      <c r="E210" s="183" t="s">
        <v>247</v>
      </c>
      <c r="F210" s="183">
        <v>6</v>
      </c>
      <c r="G210" s="172"/>
      <c r="H210" s="183"/>
      <c r="I210" s="377">
        <v>7.25</v>
      </c>
      <c r="J210" s="358">
        <f t="shared" ref="J210:J220" si="58">I210*$L$1</f>
        <v>8.6999999999999993</v>
      </c>
      <c r="K210" s="313"/>
      <c r="L210" s="173">
        <f t="shared" si="57"/>
        <v>0</v>
      </c>
      <c r="N210" s="15"/>
    </row>
    <row r="211" spans="1:14" ht="14.25" customHeight="1" x14ac:dyDescent="0.25">
      <c r="A211" s="82">
        <v>34</v>
      </c>
      <c r="B211" s="83"/>
      <c r="C211" s="84"/>
      <c r="D211" s="402" t="s">
        <v>383</v>
      </c>
      <c r="E211" s="83" t="s">
        <v>247</v>
      </c>
      <c r="F211" s="83">
        <v>6</v>
      </c>
      <c r="G211" s="66"/>
      <c r="H211" s="83"/>
      <c r="I211" s="372">
        <v>7.25</v>
      </c>
      <c r="J211" s="347">
        <f t="shared" ref="J211:J212" si="59">I211*$L$1</f>
        <v>8.6999999999999993</v>
      </c>
      <c r="K211" s="278"/>
      <c r="L211" s="149">
        <f t="shared" ref="L211:L212" si="60">J211*K211</f>
        <v>0</v>
      </c>
      <c r="N211" s="15"/>
    </row>
    <row r="212" spans="1:14" ht="14.25" customHeight="1" thickBot="1" x14ac:dyDescent="0.3">
      <c r="A212" s="92">
        <v>35</v>
      </c>
      <c r="B212" s="93"/>
      <c r="C212" s="27"/>
      <c r="D212" s="414"/>
      <c r="E212" s="93" t="s">
        <v>248</v>
      </c>
      <c r="F212" s="93">
        <v>6</v>
      </c>
      <c r="G212" s="31"/>
      <c r="H212" s="93"/>
      <c r="I212" s="375">
        <v>14.8</v>
      </c>
      <c r="J212" s="289">
        <f t="shared" si="59"/>
        <v>17.760000000000002</v>
      </c>
      <c r="K212" s="280"/>
      <c r="L212" s="33">
        <f t="shared" si="60"/>
        <v>0</v>
      </c>
      <c r="N212" s="15"/>
    </row>
    <row r="213" spans="1:14" ht="14.25" customHeight="1" x14ac:dyDescent="0.25">
      <c r="A213" s="82">
        <v>36</v>
      </c>
      <c r="B213" s="83"/>
      <c r="C213" s="84"/>
      <c r="D213" s="402" t="s">
        <v>319</v>
      </c>
      <c r="E213" s="83" t="s">
        <v>247</v>
      </c>
      <c r="F213" s="83">
        <v>6</v>
      </c>
      <c r="G213" s="66"/>
      <c r="H213" s="83"/>
      <c r="I213" s="372">
        <v>7.25</v>
      </c>
      <c r="J213" s="347">
        <f t="shared" si="58"/>
        <v>8.6999999999999993</v>
      </c>
      <c r="K213" s="278"/>
      <c r="L213" s="149">
        <f t="shared" si="57"/>
        <v>0</v>
      </c>
      <c r="N213" s="15"/>
    </row>
    <row r="214" spans="1:14" ht="14.25" customHeight="1" thickBot="1" x14ac:dyDescent="0.3">
      <c r="A214" s="92">
        <v>37</v>
      </c>
      <c r="B214" s="93"/>
      <c r="C214" s="27"/>
      <c r="D214" s="414"/>
      <c r="E214" s="93" t="s">
        <v>248</v>
      </c>
      <c r="F214" s="93">
        <v>6</v>
      </c>
      <c r="G214" s="31"/>
      <c r="H214" s="93"/>
      <c r="I214" s="375">
        <v>14.8</v>
      </c>
      <c r="J214" s="289">
        <f t="shared" si="58"/>
        <v>17.760000000000002</v>
      </c>
      <c r="K214" s="280"/>
      <c r="L214" s="33">
        <f t="shared" si="57"/>
        <v>0</v>
      </c>
      <c r="N214" s="15"/>
    </row>
    <row r="215" spans="1:14" ht="14.25" customHeight="1" x14ac:dyDescent="0.25">
      <c r="A215" s="82">
        <v>38</v>
      </c>
      <c r="B215" s="83"/>
      <c r="C215" s="84"/>
      <c r="D215" s="402" t="s">
        <v>320</v>
      </c>
      <c r="E215" s="83" t="s">
        <v>247</v>
      </c>
      <c r="F215" s="83">
        <v>6</v>
      </c>
      <c r="G215" s="66"/>
      <c r="H215" s="83"/>
      <c r="I215" s="372">
        <v>7.25</v>
      </c>
      <c r="J215" s="347">
        <f t="shared" si="58"/>
        <v>8.6999999999999993</v>
      </c>
      <c r="K215" s="278"/>
      <c r="L215" s="149">
        <f t="shared" si="57"/>
        <v>0</v>
      </c>
      <c r="N215" s="15"/>
    </row>
    <row r="216" spans="1:14" ht="14.25" customHeight="1" thickBot="1" x14ac:dyDescent="0.3">
      <c r="A216" s="92">
        <v>39</v>
      </c>
      <c r="B216" s="93"/>
      <c r="C216" s="27"/>
      <c r="D216" s="414"/>
      <c r="E216" s="93" t="s">
        <v>248</v>
      </c>
      <c r="F216" s="93">
        <v>6</v>
      </c>
      <c r="G216" s="31"/>
      <c r="H216" s="93"/>
      <c r="I216" s="375">
        <v>14.8</v>
      </c>
      <c r="J216" s="289">
        <f t="shared" si="58"/>
        <v>17.760000000000002</v>
      </c>
      <c r="K216" s="280"/>
      <c r="L216" s="33">
        <f t="shared" si="57"/>
        <v>0</v>
      </c>
      <c r="N216" s="15"/>
    </row>
    <row r="217" spans="1:14" ht="14.25" customHeight="1" x14ac:dyDescent="0.25">
      <c r="A217" s="82">
        <v>40</v>
      </c>
      <c r="B217" s="83"/>
      <c r="C217" s="84"/>
      <c r="D217" s="402" t="s">
        <v>321</v>
      </c>
      <c r="E217" s="83" t="s">
        <v>247</v>
      </c>
      <c r="F217" s="83">
        <v>6</v>
      </c>
      <c r="G217" s="66"/>
      <c r="H217" s="83"/>
      <c r="I217" s="372">
        <v>7.25</v>
      </c>
      <c r="J217" s="347">
        <f t="shared" si="58"/>
        <v>8.6999999999999993</v>
      </c>
      <c r="K217" s="278"/>
      <c r="L217" s="149">
        <f t="shared" si="57"/>
        <v>0</v>
      </c>
      <c r="N217" s="15"/>
    </row>
    <row r="218" spans="1:14" ht="14.25" customHeight="1" thickBot="1" x14ac:dyDescent="0.3">
      <c r="A218" s="92">
        <v>41</v>
      </c>
      <c r="B218" s="93"/>
      <c r="C218" s="27"/>
      <c r="D218" s="414"/>
      <c r="E218" s="93" t="s">
        <v>248</v>
      </c>
      <c r="F218" s="93">
        <v>6</v>
      </c>
      <c r="G218" s="31"/>
      <c r="H218" s="93"/>
      <c r="I218" s="375">
        <v>14.8</v>
      </c>
      <c r="J218" s="289">
        <f t="shared" si="58"/>
        <v>17.760000000000002</v>
      </c>
      <c r="K218" s="280"/>
      <c r="L218" s="33">
        <f t="shared" si="57"/>
        <v>0</v>
      </c>
      <c r="N218" s="15"/>
    </row>
    <row r="219" spans="1:14" ht="14.25" customHeight="1" x14ac:dyDescent="0.25">
      <c r="A219" s="82">
        <v>42</v>
      </c>
      <c r="B219" s="83"/>
      <c r="C219" s="84"/>
      <c r="D219" s="402" t="s">
        <v>322</v>
      </c>
      <c r="E219" s="83" t="s">
        <v>247</v>
      </c>
      <c r="F219" s="83">
        <v>6</v>
      </c>
      <c r="G219" s="66"/>
      <c r="H219" s="83"/>
      <c r="I219" s="372">
        <v>7.25</v>
      </c>
      <c r="J219" s="347">
        <f t="shared" si="58"/>
        <v>8.6999999999999993</v>
      </c>
      <c r="K219" s="278"/>
      <c r="L219" s="149">
        <f t="shared" si="57"/>
        <v>0</v>
      </c>
      <c r="N219" s="15"/>
    </row>
    <row r="220" spans="1:14" ht="14.25" customHeight="1" thickBot="1" x14ac:dyDescent="0.3">
      <c r="A220" s="92">
        <v>43</v>
      </c>
      <c r="B220" s="93"/>
      <c r="C220" s="27"/>
      <c r="D220" s="414"/>
      <c r="E220" s="93" t="s">
        <v>248</v>
      </c>
      <c r="F220" s="93">
        <v>6</v>
      </c>
      <c r="G220" s="31"/>
      <c r="H220" s="93"/>
      <c r="I220" s="375">
        <v>14.8</v>
      </c>
      <c r="J220" s="289">
        <f t="shared" si="58"/>
        <v>17.760000000000002</v>
      </c>
      <c r="K220" s="280"/>
      <c r="L220" s="33">
        <f t="shared" si="57"/>
        <v>0</v>
      </c>
      <c r="N220" s="15"/>
    </row>
    <row r="221" spans="1:14" ht="14.25" customHeight="1" x14ac:dyDescent="0.25">
      <c r="A221" s="82">
        <v>44</v>
      </c>
      <c r="B221" s="83"/>
      <c r="C221" s="84"/>
      <c r="D221" s="402" t="s">
        <v>411</v>
      </c>
      <c r="E221" s="83" t="s">
        <v>412</v>
      </c>
      <c r="F221" s="83">
        <v>24</v>
      </c>
      <c r="G221" s="66"/>
      <c r="H221" s="83"/>
      <c r="I221" s="372">
        <v>8.4499999999999993</v>
      </c>
      <c r="J221" s="347">
        <f t="shared" ref="J221:J222" si="61">I221*$L$1</f>
        <v>10.139999999999999</v>
      </c>
      <c r="K221" s="278"/>
      <c r="L221" s="149">
        <f t="shared" ref="L221:L222" si="62">J221*K221</f>
        <v>0</v>
      </c>
      <c r="N221" s="15"/>
    </row>
    <row r="222" spans="1:14" ht="14.25" customHeight="1" thickBot="1" x14ac:dyDescent="0.3">
      <c r="A222" s="92">
        <v>45</v>
      </c>
      <c r="B222" s="93"/>
      <c r="C222" s="27"/>
      <c r="D222" s="414"/>
      <c r="E222" s="93" t="s">
        <v>244</v>
      </c>
      <c r="F222" s="93">
        <v>6</v>
      </c>
      <c r="G222" s="31"/>
      <c r="H222" s="93"/>
      <c r="I222" s="375">
        <v>14.42</v>
      </c>
      <c r="J222" s="289">
        <f t="shared" si="61"/>
        <v>17.303999999999998</v>
      </c>
      <c r="K222" s="280"/>
      <c r="L222" s="33">
        <f t="shared" si="62"/>
        <v>0</v>
      </c>
      <c r="N222" s="15"/>
    </row>
    <row r="223" spans="1:14" ht="14.25" customHeight="1" x14ac:dyDescent="0.25">
      <c r="A223" s="82">
        <v>46</v>
      </c>
      <c r="B223" s="399"/>
      <c r="C223" s="84"/>
      <c r="D223" s="423" t="s">
        <v>451</v>
      </c>
      <c r="E223" s="203" t="s">
        <v>244</v>
      </c>
      <c r="F223" s="203">
        <v>14</v>
      </c>
      <c r="G223" s="204"/>
      <c r="H223" s="203"/>
      <c r="I223" s="381">
        <v>9.26</v>
      </c>
      <c r="J223" s="353">
        <f t="shared" ref="J223:J226" si="63">I223*$L$1</f>
        <v>11.112</v>
      </c>
      <c r="K223" s="317"/>
      <c r="L223" s="99">
        <f t="shared" ref="L223:L226" si="64">J223*K223</f>
        <v>0</v>
      </c>
      <c r="N223" s="15"/>
    </row>
    <row r="224" spans="1:14" ht="14.25" customHeight="1" thickBot="1" x14ac:dyDescent="0.3">
      <c r="A224" s="92">
        <v>47</v>
      </c>
      <c r="B224" s="93"/>
      <c r="C224" s="27"/>
      <c r="D224" s="417"/>
      <c r="E224" s="107" t="s">
        <v>249</v>
      </c>
      <c r="F224" s="107">
        <v>6</v>
      </c>
      <c r="G224" s="22"/>
      <c r="H224" s="107"/>
      <c r="I224" s="298">
        <v>17.77</v>
      </c>
      <c r="J224" s="356">
        <f t="shared" si="63"/>
        <v>21.323999999999998</v>
      </c>
      <c r="K224" s="320"/>
      <c r="L224" s="99">
        <f t="shared" si="64"/>
        <v>0</v>
      </c>
      <c r="N224" s="15"/>
    </row>
    <row r="225" spans="1:14" ht="14.25" customHeight="1" x14ac:dyDescent="0.25">
      <c r="A225" s="82">
        <v>48</v>
      </c>
      <c r="B225" s="399"/>
      <c r="C225" s="84"/>
      <c r="D225" s="425" t="s">
        <v>452</v>
      </c>
      <c r="E225" s="208" t="s">
        <v>244</v>
      </c>
      <c r="F225" s="208">
        <v>14</v>
      </c>
      <c r="G225" s="209"/>
      <c r="H225" s="208"/>
      <c r="I225" s="383">
        <v>9.26</v>
      </c>
      <c r="J225" s="355">
        <f t="shared" si="63"/>
        <v>11.112</v>
      </c>
      <c r="K225" s="321"/>
      <c r="L225" s="99">
        <f t="shared" si="64"/>
        <v>0</v>
      </c>
      <c r="N225" s="15"/>
    </row>
    <row r="226" spans="1:14" ht="14.25" customHeight="1" thickBot="1" x14ac:dyDescent="0.3">
      <c r="A226" s="92">
        <v>49</v>
      </c>
      <c r="B226" s="93"/>
      <c r="C226" s="27"/>
      <c r="D226" s="419"/>
      <c r="E226" s="107" t="s">
        <v>249</v>
      </c>
      <c r="F226" s="107">
        <v>6</v>
      </c>
      <c r="G226" s="22"/>
      <c r="H226" s="107"/>
      <c r="I226" s="298">
        <v>17.7</v>
      </c>
      <c r="J226" s="354">
        <f t="shared" si="63"/>
        <v>21.24</v>
      </c>
      <c r="K226" s="319"/>
      <c r="L226" s="198">
        <f t="shared" si="64"/>
        <v>0</v>
      </c>
      <c r="N226" s="15"/>
    </row>
    <row r="227" spans="1:14" ht="14.25" customHeight="1" thickBot="1" x14ac:dyDescent="0.3">
      <c r="A227" s="407" t="s">
        <v>362</v>
      </c>
      <c r="B227" s="408"/>
      <c r="C227" s="408"/>
      <c r="D227" s="408"/>
      <c r="E227" s="408"/>
      <c r="F227" s="408"/>
      <c r="G227" s="408"/>
      <c r="H227" s="408"/>
      <c r="I227" s="408"/>
      <c r="J227" s="408"/>
      <c r="K227" s="408"/>
      <c r="L227" s="409"/>
      <c r="N227" s="15"/>
    </row>
    <row r="228" spans="1:14" ht="14.25" customHeight="1" x14ac:dyDescent="0.25">
      <c r="A228" s="108">
        <v>1</v>
      </c>
      <c r="B228" s="159"/>
      <c r="C228" s="160"/>
      <c r="D228" s="423" t="s">
        <v>323</v>
      </c>
      <c r="E228" s="203" t="s">
        <v>247</v>
      </c>
      <c r="F228" s="203">
        <v>14</v>
      </c>
      <c r="G228" s="204"/>
      <c r="H228" s="203"/>
      <c r="I228" s="381">
        <v>6.8</v>
      </c>
      <c r="J228" s="353">
        <f t="shared" ref="J228:J236" si="65">I228*$L$1</f>
        <v>8.16</v>
      </c>
      <c r="K228" s="317"/>
      <c r="L228" s="99">
        <f t="shared" ref="L228:L236" si="66">J228*K228</f>
        <v>0</v>
      </c>
      <c r="N228" s="15"/>
    </row>
    <row r="229" spans="1:14" ht="14.25" customHeight="1" thickBot="1" x14ac:dyDescent="0.3">
      <c r="A229" s="101">
        <v>2</v>
      </c>
      <c r="B229" s="195"/>
      <c r="C229" s="109"/>
      <c r="D229" s="417"/>
      <c r="E229" s="103" t="s">
        <v>248</v>
      </c>
      <c r="F229" s="103">
        <v>6</v>
      </c>
      <c r="G229" s="204"/>
      <c r="H229" s="203"/>
      <c r="I229" s="381">
        <v>14.1</v>
      </c>
      <c r="J229" s="357">
        <f t="shared" si="65"/>
        <v>16.919999999999998</v>
      </c>
      <c r="K229" s="318"/>
      <c r="L229" s="99">
        <f t="shared" si="66"/>
        <v>0</v>
      </c>
      <c r="N229" s="15"/>
    </row>
    <row r="230" spans="1:14" ht="14.25" customHeight="1" x14ac:dyDescent="0.25">
      <c r="A230" s="205">
        <v>4</v>
      </c>
      <c r="B230" s="206"/>
      <c r="C230" s="207"/>
      <c r="D230" s="425" t="s">
        <v>324</v>
      </c>
      <c r="E230" s="208" t="s">
        <v>247</v>
      </c>
      <c r="F230" s="208">
        <v>14</v>
      </c>
      <c r="G230" s="209"/>
      <c r="H230" s="208"/>
      <c r="I230" s="383">
        <v>6.8</v>
      </c>
      <c r="J230" s="355">
        <f t="shared" si="65"/>
        <v>8.16</v>
      </c>
      <c r="K230" s="321"/>
      <c r="L230" s="99">
        <f t="shared" si="66"/>
        <v>0</v>
      </c>
      <c r="N230" s="15"/>
    </row>
    <row r="231" spans="1:14" ht="14.25" customHeight="1" thickBot="1" x14ac:dyDescent="0.3">
      <c r="A231" s="105">
        <v>5</v>
      </c>
      <c r="B231" s="159"/>
      <c r="C231" s="160"/>
      <c r="D231" s="417"/>
      <c r="E231" s="107" t="s">
        <v>248</v>
      </c>
      <c r="F231" s="107">
        <v>6</v>
      </c>
      <c r="G231" s="200"/>
      <c r="H231" s="162"/>
      <c r="I231" s="381">
        <v>14.1</v>
      </c>
      <c r="J231" s="354">
        <f t="shared" si="65"/>
        <v>16.919999999999998</v>
      </c>
      <c r="K231" s="320"/>
      <c r="L231" s="99">
        <f t="shared" si="66"/>
        <v>0</v>
      </c>
      <c r="N231" s="15"/>
    </row>
    <row r="232" spans="1:14" ht="14.25" customHeight="1" x14ac:dyDescent="0.25">
      <c r="A232" s="205">
        <v>6</v>
      </c>
      <c r="B232" s="206"/>
      <c r="C232" s="207"/>
      <c r="D232" s="425" t="s">
        <v>325</v>
      </c>
      <c r="E232" s="208" t="s">
        <v>247</v>
      </c>
      <c r="F232" s="208">
        <v>14</v>
      </c>
      <c r="G232" s="209"/>
      <c r="H232" s="208"/>
      <c r="I232" s="383">
        <v>6.8</v>
      </c>
      <c r="J232" s="355">
        <f t="shared" si="65"/>
        <v>8.16</v>
      </c>
      <c r="K232" s="321"/>
      <c r="L232" s="99">
        <f t="shared" si="66"/>
        <v>0</v>
      </c>
      <c r="N232" s="15"/>
    </row>
    <row r="233" spans="1:14" ht="14.25" customHeight="1" thickBot="1" x14ac:dyDescent="0.3">
      <c r="A233" s="105">
        <v>7</v>
      </c>
      <c r="B233" s="159"/>
      <c r="C233" s="160"/>
      <c r="D233" s="417"/>
      <c r="E233" s="107" t="s">
        <v>248</v>
      </c>
      <c r="F233" s="107">
        <v>6</v>
      </c>
      <c r="G233" s="200"/>
      <c r="H233" s="162"/>
      <c r="I233" s="381">
        <v>14.1</v>
      </c>
      <c r="J233" s="354">
        <f t="shared" si="65"/>
        <v>16.919999999999998</v>
      </c>
      <c r="K233" s="320"/>
      <c r="L233" s="99">
        <f t="shared" si="66"/>
        <v>0</v>
      </c>
      <c r="N233" s="15"/>
    </row>
    <row r="234" spans="1:14" ht="14.25" customHeight="1" thickBot="1" x14ac:dyDescent="0.3">
      <c r="A234" s="205">
        <v>8</v>
      </c>
      <c r="B234" s="206"/>
      <c r="C234" s="207"/>
      <c r="D234" s="398" t="s">
        <v>326</v>
      </c>
      <c r="E234" s="208" t="s">
        <v>247</v>
      </c>
      <c r="F234" s="208">
        <v>14</v>
      </c>
      <c r="G234" s="209"/>
      <c r="H234" s="208"/>
      <c r="I234" s="383">
        <v>6.8</v>
      </c>
      <c r="J234" s="355">
        <f t="shared" si="65"/>
        <v>8.16</v>
      </c>
      <c r="K234" s="321"/>
      <c r="L234" s="99">
        <f t="shared" si="66"/>
        <v>0</v>
      </c>
      <c r="N234" s="15"/>
    </row>
    <row r="235" spans="1:14" ht="14.25" customHeight="1" x14ac:dyDescent="0.25">
      <c r="A235" s="205">
        <v>9</v>
      </c>
      <c r="B235" s="206"/>
      <c r="C235" s="207"/>
      <c r="D235" s="425" t="s">
        <v>327</v>
      </c>
      <c r="E235" s="208" t="s">
        <v>247</v>
      </c>
      <c r="F235" s="208">
        <v>14</v>
      </c>
      <c r="G235" s="209"/>
      <c r="H235" s="208"/>
      <c r="I235" s="383">
        <v>6.8</v>
      </c>
      <c r="J235" s="355">
        <f t="shared" si="65"/>
        <v>8.16</v>
      </c>
      <c r="K235" s="321"/>
      <c r="L235" s="99">
        <f t="shared" si="66"/>
        <v>0</v>
      </c>
      <c r="N235" s="15"/>
    </row>
    <row r="236" spans="1:14" ht="14.25" customHeight="1" thickBot="1" x14ac:dyDescent="0.3">
      <c r="A236" s="105">
        <v>10</v>
      </c>
      <c r="B236" s="159"/>
      <c r="C236" s="160"/>
      <c r="D236" s="419"/>
      <c r="E236" s="107" t="s">
        <v>248</v>
      </c>
      <c r="F236" s="107">
        <v>6</v>
      </c>
      <c r="G236" s="200"/>
      <c r="H236" s="162"/>
      <c r="I236" s="382">
        <v>14.1</v>
      </c>
      <c r="J236" s="354">
        <f t="shared" si="65"/>
        <v>16.919999999999998</v>
      </c>
      <c r="K236" s="319"/>
      <c r="L236" s="198">
        <f t="shared" si="66"/>
        <v>0</v>
      </c>
      <c r="N236" s="15"/>
    </row>
    <row r="237" spans="1:14" ht="14.25" customHeight="1" thickBot="1" x14ac:dyDescent="0.3">
      <c r="A237" s="407" t="s">
        <v>413</v>
      </c>
      <c r="B237" s="408"/>
      <c r="C237" s="408"/>
      <c r="D237" s="408"/>
      <c r="E237" s="408"/>
      <c r="F237" s="408"/>
      <c r="G237" s="408"/>
      <c r="H237" s="408"/>
      <c r="I237" s="408"/>
      <c r="J237" s="408"/>
      <c r="K237" s="408"/>
      <c r="L237" s="409"/>
      <c r="N237" s="15"/>
    </row>
    <row r="238" spans="1:14" ht="14.25" customHeight="1" x14ac:dyDescent="0.25">
      <c r="A238" s="108">
        <v>1</v>
      </c>
      <c r="B238" s="159"/>
      <c r="C238" s="160"/>
      <c r="D238" s="423" t="s">
        <v>408</v>
      </c>
      <c r="E238" s="203" t="s">
        <v>244</v>
      </c>
      <c r="F238" s="203">
        <v>6</v>
      </c>
      <c r="G238" s="204"/>
      <c r="H238" s="203"/>
      <c r="I238" s="381">
        <v>7.95</v>
      </c>
      <c r="J238" s="353">
        <f t="shared" ref="J238:J239" si="67">I238*$L$1</f>
        <v>9.5399999999999991</v>
      </c>
      <c r="K238" s="317"/>
      <c r="L238" s="99">
        <f t="shared" ref="L238:L239" si="68">J238*K238</f>
        <v>0</v>
      </c>
      <c r="N238" s="15"/>
    </row>
    <row r="239" spans="1:14" ht="14.25" customHeight="1" thickBot="1" x14ac:dyDescent="0.3">
      <c r="A239" s="105">
        <v>2</v>
      </c>
      <c r="B239" s="159"/>
      <c r="C239" s="160"/>
      <c r="D239" s="417"/>
      <c r="E239" s="107" t="s">
        <v>249</v>
      </c>
      <c r="F239" s="107">
        <v>6</v>
      </c>
      <c r="G239" s="22"/>
      <c r="H239" s="107"/>
      <c r="I239" s="298">
        <v>14.1</v>
      </c>
      <c r="J239" s="356">
        <f t="shared" si="67"/>
        <v>16.919999999999998</v>
      </c>
      <c r="K239" s="320"/>
      <c r="L239" s="99">
        <f t="shared" si="68"/>
        <v>0</v>
      </c>
      <c r="N239" s="15"/>
    </row>
    <row r="240" spans="1:14" ht="14.25" customHeight="1" thickBot="1" x14ac:dyDescent="0.3">
      <c r="A240" s="407" t="s">
        <v>363</v>
      </c>
      <c r="B240" s="408"/>
      <c r="C240" s="408"/>
      <c r="D240" s="408"/>
      <c r="E240" s="408"/>
      <c r="F240" s="408"/>
      <c r="G240" s="408"/>
      <c r="H240" s="408"/>
      <c r="I240" s="408"/>
      <c r="J240" s="408"/>
      <c r="K240" s="408"/>
      <c r="L240" s="409"/>
      <c r="N240" s="15"/>
    </row>
    <row r="241" spans="1:14" ht="14.25" customHeight="1" x14ac:dyDescent="0.25">
      <c r="A241" s="108">
        <v>1</v>
      </c>
      <c r="B241" s="159"/>
      <c r="C241" s="160"/>
      <c r="D241" s="423" t="s">
        <v>246</v>
      </c>
      <c r="E241" s="203" t="s">
        <v>247</v>
      </c>
      <c r="F241" s="203">
        <v>6</v>
      </c>
      <c r="G241" s="204"/>
      <c r="H241" s="203"/>
      <c r="I241" s="381">
        <v>9.85</v>
      </c>
      <c r="J241" s="353">
        <f t="shared" ref="J241:J258" si="69">I241*$L$1</f>
        <v>11.819999999999999</v>
      </c>
      <c r="K241" s="317"/>
      <c r="L241" s="99">
        <f t="shared" ref="L241:L258" si="70">J241*K241</f>
        <v>0</v>
      </c>
      <c r="N241" s="15"/>
    </row>
    <row r="242" spans="1:14" ht="14.25" customHeight="1" thickBot="1" x14ac:dyDescent="0.3">
      <c r="A242" s="105">
        <v>2</v>
      </c>
      <c r="B242" s="159"/>
      <c r="C242" s="160"/>
      <c r="D242" s="417"/>
      <c r="E242" s="107" t="s">
        <v>250</v>
      </c>
      <c r="F242" s="107">
        <v>6</v>
      </c>
      <c r="G242" s="22"/>
      <c r="H242" s="107"/>
      <c r="I242" s="298">
        <v>20.100000000000001</v>
      </c>
      <c r="J242" s="354">
        <f t="shared" si="69"/>
        <v>24.12</v>
      </c>
      <c r="K242" s="320"/>
      <c r="L242" s="99">
        <f t="shared" si="70"/>
        <v>0</v>
      </c>
      <c r="N242" s="15"/>
    </row>
    <row r="243" spans="1:14" ht="14.25" customHeight="1" x14ac:dyDescent="0.25">
      <c r="A243" s="205">
        <v>3</v>
      </c>
      <c r="B243" s="206"/>
      <c r="C243" s="207"/>
      <c r="D243" s="425" t="s">
        <v>328</v>
      </c>
      <c r="E243" s="208" t="s">
        <v>247</v>
      </c>
      <c r="F243" s="208">
        <v>6</v>
      </c>
      <c r="G243" s="209"/>
      <c r="H243" s="208"/>
      <c r="I243" s="383">
        <v>9.85</v>
      </c>
      <c r="J243" s="355">
        <f t="shared" si="69"/>
        <v>11.819999999999999</v>
      </c>
      <c r="K243" s="321"/>
      <c r="L243" s="99">
        <f t="shared" si="70"/>
        <v>0</v>
      </c>
      <c r="N243" s="15"/>
    </row>
    <row r="244" spans="1:14" ht="14.25" customHeight="1" thickBot="1" x14ac:dyDescent="0.3">
      <c r="A244" s="105">
        <v>4</v>
      </c>
      <c r="B244" s="159"/>
      <c r="C244" s="160"/>
      <c r="D244" s="417"/>
      <c r="E244" s="107" t="s">
        <v>250</v>
      </c>
      <c r="F244" s="107">
        <v>6</v>
      </c>
      <c r="G244" s="22"/>
      <c r="H244" s="107"/>
      <c r="I244" s="298">
        <v>20.100000000000001</v>
      </c>
      <c r="J244" s="354">
        <f t="shared" si="69"/>
        <v>24.12</v>
      </c>
      <c r="K244" s="320"/>
      <c r="L244" s="99">
        <f t="shared" si="70"/>
        <v>0</v>
      </c>
      <c r="N244" s="15"/>
    </row>
    <row r="245" spans="1:14" ht="14.25" customHeight="1" thickBot="1" x14ac:dyDescent="0.3">
      <c r="A245" s="205">
        <v>5</v>
      </c>
      <c r="B245" s="206"/>
      <c r="C245" s="207"/>
      <c r="D245" s="210" t="s">
        <v>329</v>
      </c>
      <c r="E245" s="208" t="s">
        <v>247</v>
      </c>
      <c r="F245" s="208">
        <v>6</v>
      </c>
      <c r="G245" s="209"/>
      <c r="H245" s="208"/>
      <c r="I245" s="383">
        <v>9.85</v>
      </c>
      <c r="J245" s="355">
        <f t="shared" si="69"/>
        <v>11.819999999999999</v>
      </c>
      <c r="K245" s="321"/>
      <c r="L245" s="99">
        <f t="shared" si="70"/>
        <v>0</v>
      </c>
      <c r="N245" s="15"/>
    </row>
    <row r="246" spans="1:14" ht="14.25" customHeight="1" thickBot="1" x14ac:dyDescent="0.3">
      <c r="A246" s="205">
        <v>6</v>
      </c>
      <c r="B246" s="206"/>
      <c r="C246" s="207"/>
      <c r="D246" s="210" t="s">
        <v>330</v>
      </c>
      <c r="E246" s="208" t="s">
        <v>247</v>
      </c>
      <c r="F246" s="208">
        <v>6</v>
      </c>
      <c r="G246" s="209"/>
      <c r="H246" s="208"/>
      <c r="I246" s="383">
        <v>9.85</v>
      </c>
      <c r="J246" s="355">
        <f t="shared" si="69"/>
        <v>11.819999999999999</v>
      </c>
      <c r="K246" s="321"/>
      <c r="L246" s="99">
        <f t="shared" si="70"/>
        <v>0</v>
      </c>
      <c r="N246" s="15"/>
    </row>
    <row r="247" spans="1:14" ht="14.25" customHeight="1" thickBot="1" x14ac:dyDescent="0.3">
      <c r="A247" s="205">
        <v>7</v>
      </c>
      <c r="B247" s="206"/>
      <c r="C247" s="207"/>
      <c r="D247" s="210" t="s">
        <v>331</v>
      </c>
      <c r="E247" s="208" t="s">
        <v>247</v>
      </c>
      <c r="F247" s="208">
        <v>6</v>
      </c>
      <c r="G247" s="209"/>
      <c r="H247" s="208"/>
      <c r="I247" s="383">
        <v>9.85</v>
      </c>
      <c r="J247" s="355">
        <f t="shared" si="69"/>
        <v>11.819999999999999</v>
      </c>
      <c r="K247" s="321"/>
      <c r="L247" s="99">
        <f t="shared" si="70"/>
        <v>0</v>
      </c>
      <c r="N247" s="15"/>
    </row>
    <row r="248" spans="1:14" ht="14.25" customHeight="1" x14ac:dyDescent="0.25">
      <c r="A248" s="205">
        <v>8</v>
      </c>
      <c r="B248" s="206"/>
      <c r="C248" s="207"/>
      <c r="D248" s="425" t="s">
        <v>332</v>
      </c>
      <c r="E248" s="208" t="s">
        <v>247</v>
      </c>
      <c r="F248" s="208">
        <v>6</v>
      </c>
      <c r="G248" s="209"/>
      <c r="H248" s="208"/>
      <c r="I248" s="383">
        <v>9.85</v>
      </c>
      <c r="J248" s="355">
        <f t="shared" si="69"/>
        <v>11.819999999999999</v>
      </c>
      <c r="K248" s="321"/>
      <c r="L248" s="99">
        <f t="shared" si="70"/>
        <v>0</v>
      </c>
      <c r="N248" s="15"/>
    </row>
    <row r="249" spans="1:14" ht="14.25" customHeight="1" thickBot="1" x14ac:dyDescent="0.3">
      <c r="A249" s="105">
        <v>9</v>
      </c>
      <c r="B249" s="159"/>
      <c r="C249" s="160"/>
      <c r="D249" s="417"/>
      <c r="E249" s="107" t="s">
        <v>250</v>
      </c>
      <c r="F249" s="107">
        <v>6</v>
      </c>
      <c r="G249" s="22"/>
      <c r="H249" s="107"/>
      <c r="I249" s="298">
        <v>20.100000000000001</v>
      </c>
      <c r="J249" s="354">
        <f t="shared" si="69"/>
        <v>24.12</v>
      </c>
      <c r="K249" s="320"/>
      <c r="L249" s="99">
        <f t="shared" si="70"/>
        <v>0</v>
      </c>
      <c r="N249" s="15"/>
    </row>
    <row r="250" spans="1:14" ht="14.25" customHeight="1" x14ac:dyDescent="0.25">
      <c r="A250" s="205">
        <v>10</v>
      </c>
      <c r="B250" s="206"/>
      <c r="C250" s="207"/>
      <c r="D250" s="425" t="s">
        <v>323</v>
      </c>
      <c r="E250" s="208" t="s">
        <v>247</v>
      </c>
      <c r="F250" s="208">
        <v>6</v>
      </c>
      <c r="G250" s="209"/>
      <c r="H250" s="208"/>
      <c r="I250" s="383">
        <v>9.85</v>
      </c>
      <c r="J250" s="355">
        <f t="shared" si="69"/>
        <v>11.819999999999999</v>
      </c>
      <c r="K250" s="321"/>
      <c r="L250" s="99">
        <f t="shared" si="70"/>
        <v>0</v>
      </c>
      <c r="N250" s="15"/>
    </row>
    <row r="251" spans="1:14" ht="14.25" customHeight="1" thickBot="1" x14ac:dyDescent="0.3">
      <c r="A251" s="105">
        <v>11</v>
      </c>
      <c r="B251" s="159"/>
      <c r="C251" s="160"/>
      <c r="D251" s="417"/>
      <c r="E251" s="107" t="s">
        <v>250</v>
      </c>
      <c r="F251" s="107">
        <v>6</v>
      </c>
      <c r="G251" s="22"/>
      <c r="H251" s="107"/>
      <c r="I251" s="298">
        <v>20.100000000000001</v>
      </c>
      <c r="J251" s="354">
        <f t="shared" si="69"/>
        <v>24.12</v>
      </c>
      <c r="K251" s="320"/>
      <c r="L251" s="99">
        <f t="shared" si="70"/>
        <v>0</v>
      </c>
      <c r="N251" s="15"/>
    </row>
    <row r="252" spans="1:14" ht="14.25" customHeight="1" x14ac:dyDescent="0.25">
      <c r="A252" s="205">
        <v>12</v>
      </c>
      <c r="B252" s="206"/>
      <c r="C252" s="207"/>
      <c r="D252" s="425" t="s">
        <v>316</v>
      </c>
      <c r="E252" s="208" t="s">
        <v>247</v>
      </c>
      <c r="F252" s="208">
        <v>6</v>
      </c>
      <c r="G252" s="209"/>
      <c r="H252" s="208"/>
      <c r="I252" s="383">
        <v>9.85</v>
      </c>
      <c r="J252" s="355">
        <f t="shared" si="69"/>
        <v>11.819999999999999</v>
      </c>
      <c r="K252" s="321"/>
      <c r="L252" s="99">
        <f t="shared" si="70"/>
        <v>0</v>
      </c>
      <c r="N252" s="15"/>
    </row>
    <row r="253" spans="1:14" ht="14.25" customHeight="1" thickBot="1" x14ac:dyDescent="0.3">
      <c r="A253" s="105">
        <v>13</v>
      </c>
      <c r="B253" s="159"/>
      <c r="C253" s="160"/>
      <c r="D253" s="417"/>
      <c r="E253" s="107" t="s">
        <v>250</v>
      </c>
      <c r="F253" s="107">
        <v>6</v>
      </c>
      <c r="G253" s="22"/>
      <c r="H253" s="107"/>
      <c r="I253" s="298">
        <v>20.100000000000001</v>
      </c>
      <c r="J253" s="354">
        <f t="shared" si="69"/>
        <v>24.12</v>
      </c>
      <c r="K253" s="320"/>
      <c r="L253" s="99">
        <f t="shared" si="70"/>
        <v>0</v>
      </c>
      <c r="N253" s="15"/>
    </row>
    <row r="254" spans="1:14" ht="14.25" customHeight="1" thickBot="1" x14ac:dyDescent="0.3">
      <c r="A254" s="205">
        <v>14</v>
      </c>
      <c r="B254" s="206"/>
      <c r="C254" s="207"/>
      <c r="D254" s="210" t="s">
        <v>333</v>
      </c>
      <c r="E254" s="208" t="s">
        <v>247</v>
      </c>
      <c r="F254" s="208">
        <v>6</v>
      </c>
      <c r="G254" s="209"/>
      <c r="H254" s="208"/>
      <c r="I254" s="383">
        <v>9.85</v>
      </c>
      <c r="J254" s="355">
        <f t="shared" si="69"/>
        <v>11.819999999999999</v>
      </c>
      <c r="K254" s="321"/>
      <c r="L254" s="99">
        <f t="shared" si="70"/>
        <v>0</v>
      </c>
      <c r="N254" s="15"/>
    </row>
    <row r="255" spans="1:14" ht="14.25" customHeight="1" x14ac:dyDescent="0.25">
      <c r="A255" s="205">
        <v>15</v>
      </c>
      <c r="B255" s="206"/>
      <c r="C255" s="207"/>
      <c r="D255" s="425" t="s">
        <v>334</v>
      </c>
      <c r="E255" s="208" t="s">
        <v>247</v>
      </c>
      <c r="F255" s="208">
        <v>6</v>
      </c>
      <c r="G255" s="209"/>
      <c r="H255" s="208"/>
      <c r="I255" s="383">
        <v>9.85</v>
      </c>
      <c r="J255" s="355">
        <f t="shared" si="69"/>
        <v>11.819999999999999</v>
      </c>
      <c r="K255" s="321"/>
      <c r="L255" s="99">
        <f t="shared" si="70"/>
        <v>0</v>
      </c>
      <c r="N255" s="15"/>
    </row>
    <row r="256" spans="1:14" ht="14.25" customHeight="1" thickBot="1" x14ac:dyDescent="0.3">
      <c r="A256" s="105">
        <v>16</v>
      </c>
      <c r="B256" s="159"/>
      <c r="C256" s="160"/>
      <c r="D256" s="417"/>
      <c r="E256" s="107" t="s">
        <v>250</v>
      </c>
      <c r="F256" s="107">
        <v>6</v>
      </c>
      <c r="G256" s="22"/>
      <c r="H256" s="107"/>
      <c r="I256" s="298">
        <v>20.100000000000001</v>
      </c>
      <c r="J256" s="354">
        <f t="shared" si="69"/>
        <v>24.12</v>
      </c>
      <c r="K256" s="320"/>
      <c r="L256" s="99">
        <f t="shared" si="70"/>
        <v>0</v>
      </c>
      <c r="N256" s="15"/>
    </row>
    <row r="257" spans="1:14" ht="14.25" customHeight="1" x14ac:dyDescent="0.25">
      <c r="A257" s="205">
        <v>17</v>
      </c>
      <c r="B257" s="206"/>
      <c r="C257" s="207"/>
      <c r="D257" s="425" t="s">
        <v>320</v>
      </c>
      <c r="E257" s="208" t="s">
        <v>247</v>
      </c>
      <c r="F257" s="208">
        <v>6</v>
      </c>
      <c r="G257" s="209"/>
      <c r="H257" s="208"/>
      <c r="I257" s="383">
        <v>9.85</v>
      </c>
      <c r="J257" s="355">
        <f t="shared" si="69"/>
        <v>11.819999999999999</v>
      </c>
      <c r="K257" s="321"/>
      <c r="L257" s="99">
        <f t="shared" si="70"/>
        <v>0</v>
      </c>
      <c r="N257" s="15"/>
    </row>
    <row r="258" spans="1:14" ht="14.25" customHeight="1" thickBot="1" x14ac:dyDescent="0.3">
      <c r="A258" s="105">
        <v>18</v>
      </c>
      <c r="B258" s="159"/>
      <c r="C258" s="160"/>
      <c r="D258" s="419"/>
      <c r="E258" s="107" t="s">
        <v>250</v>
      </c>
      <c r="F258" s="107">
        <v>6</v>
      </c>
      <c r="G258" s="22"/>
      <c r="H258" s="107"/>
      <c r="I258" s="298">
        <v>20.100000000000001</v>
      </c>
      <c r="J258" s="354">
        <f t="shared" si="69"/>
        <v>24.12</v>
      </c>
      <c r="K258" s="319"/>
      <c r="L258" s="198">
        <f t="shared" si="70"/>
        <v>0</v>
      </c>
      <c r="N258" s="15"/>
    </row>
    <row r="259" spans="1:14" ht="14.25" customHeight="1" thickBot="1" x14ac:dyDescent="0.3">
      <c r="A259" s="407" t="s">
        <v>364</v>
      </c>
      <c r="B259" s="408"/>
      <c r="C259" s="408"/>
      <c r="D259" s="408"/>
      <c r="E259" s="408"/>
      <c r="F259" s="408"/>
      <c r="G259" s="408"/>
      <c r="H259" s="408"/>
      <c r="I259" s="408"/>
      <c r="J259" s="408"/>
      <c r="K259" s="408"/>
      <c r="L259" s="409"/>
      <c r="N259" s="15"/>
    </row>
    <row r="260" spans="1:14" ht="14.25" customHeight="1" x14ac:dyDescent="0.25">
      <c r="A260" s="211">
        <v>1</v>
      </c>
      <c r="B260" s="212"/>
      <c r="C260" s="213"/>
      <c r="D260" s="422" t="s">
        <v>335</v>
      </c>
      <c r="E260" s="214" t="s">
        <v>440</v>
      </c>
      <c r="F260" s="214">
        <v>6</v>
      </c>
      <c r="G260" s="215"/>
      <c r="H260" s="214"/>
      <c r="I260" s="384">
        <v>5.65</v>
      </c>
      <c r="J260" s="351">
        <f t="shared" ref="J260:J263" si="71">I260*$L$1</f>
        <v>6.78</v>
      </c>
      <c r="K260" s="322"/>
      <c r="L260" s="216">
        <f t="shared" ref="L260:L263" si="72">J260*K260</f>
        <v>0</v>
      </c>
      <c r="N260" s="15"/>
    </row>
    <row r="261" spans="1:14" ht="14.25" customHeight="1" thickBot="1" x14ac:dyDescent="0.3">
      <c r="A261" s="217">
        <v>2</v>
      </c>
      <c r="B261" s="218"/>
      <c r="C261" s="219"/>
      <c r="D261" s="411"/>
      <c r="E261" s="220" t="s">
        <v>250</v>
      </c>
      <c r="F261" s="220">
        <v>6</v>
      </c>
      <c r="G261" s="221"/>
      <c r="H261" s="220"/>
      <c r="I261" s="385">
        <v>10.6</v>
      </c>
      <c r="J261" s="352">
        <f t="shared" si="71"/>
        <v>12.719999999999999</v>
      </c>
      <c r="K261" s="323"/>
      <c r="L261" s="223">
        <f t="shared" si="72"/>
        <v>0</v>
      </c>
      <c r="N261" s="15"/>
    </row>
    <row r="262" spans="1:14" ht="14.25" customHeight="1" x14ac:dyDescent="0.25">
      <c r="A262" s="108">
        <v>3</v>
      </c>
      <c r="B262" s="159"/>
      <c r="C262" s="160"/>
      <c r="D262" s="423" t="s">
        <v>336</v>
      </c>
      <c r="E262" s="203" t="s">
        <v>440</v>
      </c>
      <c r="F262" s="203">
        <v>6</v>
      </c>
      <c r="G262" s="204"/>
      <c r="H262" s="203"/>
      <c r="I262" s="381">
        <v>5.65</v>
      </c>
      <c r="J262" s="353">
        <f t="shared" si="71"/>
        <v>6.78</v>
      </c>
      <c r="K262" s="317"/>
      <c r="L262" s="99">
        <f t="shared" si="72"/>
        <v>0</v>
      </c>
      <c r="N262" s="15"/>
    </row>
    <row r="263" spans="1:14" ht="14.25" customHeight="1" thickBot="1" x14ac:dyDescent="0.3">
      <c r="A263" s="105">
        <v>4</v>
      </c>
      <c r="B263" s="159"/>
      <c r="C263" s="160"/>
      <c r="D263" s="419"/>
      <c r="E263" s="107" t="s">
        <v>250</v>
      </c>
      <c r="F263" s="107">
        <v>6</v>
      </c>
      <c r="G263" s="22"/>
      <c r="H263" s="107"/>
      <c r="I263" s="298">
        <v>10.6</v>
      </c>
      <c r="J263" s="354">
        <f t="shared" si="71"/>
        <v>12.719999999999999</v>
      </c>
      <c r="K263" s="319"/>
      <c r="L263" s="198">
        <f t="shared" si="72"/>
        <v>0</v>
      </c>
      <c r="N263" s="15"/>
    </row>
    <row r="264" spans="1:14" ht="14.25" customHeight="1" thickBot="1" x14ac:dyDescent="0.3">
      <c r="A264" s="407" t="s">
        <v>365</v>
      </c>
      <c r="B264" s="408"/>
      <c r="C264" s="408"/>
      <c r="D264" s="408"/>
      <c r="E264" s="408"/>
      <c r="F264" s="408"/>
      <c r="G264" s="408"/>
      <c r="H264" s="408"/>
      <c r="I264" s="408"/>
      <c r="J264" s="408"/>
      <c r="K264" s="408"/>
      <c r="L264" s="409"/>
      <c r="N264" s="15"/>
    </row>
    <row r="265" spans="1:14" ht="14.25" customHeight="1" x14ac:dyDescent="0.25">
      <c r="A265" s="82">
        <v>1</v>
      </c>
      <c r="B265" s="83"/>
      <c r="C265" s="84"/>
      <c r="D265" s="402" t="s">
        <v>251</v>
      </c>
      <c r="E265" s="83" t="s">
        <v>442</v>
      </c>
      <c r="F265" s="83">
        <v>24</v>
      </c>
      <c r="G265" s="66"/>
      <c r="H265" s="83"/>
      <c r="I265" s="386">
        <v>9.8000000000000007</v>
      </c>
      <c r="J265" s="347">
        <f t="shared" ref="J265:J270" si="73">I265*$L$1</f>
        <v>11.76</v>
      </c>
      <c r="K265" s="324"/>
      <c r="L265" s="118">
        <f>J265*K265</f>
        <v>0</v>
      </c>
      <c r="N265" s="15"/>
    </row>
    <row r="266" spans="1:14" ht="14.25" customHeight="1" thickBot="1" x14ac:dyDescent="0.3">
      <c r="A266" s="142">
        <v>2</v>
      </c>
      <c r="B266" s="143"/>
      <c r="C266" s="144"/>
      <c r="D266" s="424"/>
      <c r="E266" s="143" t="s">
        <v>254</v>
      </c>
      <c r="F266" s="143">
        <v>6</v>
      </c>
      <c r="G266" s="145"/>
      <c r="H266" s="143"/>
      <c r="I266" s="387">
        <v>18.899999999999999</v>
      </c>
      <c r="J266" s="350">
        <f t="shared" si="73"/>
        <v>22.679999999999996</v>
      </c>
      <c r="K266" s="325"/>
      <c r="L266" s="165">
        <f t="shared" ref="L266:L270" si="74">J266*K266</f>
        <v>0</v>
      </c>
      <c r="N266" s="15"/>
    </row>
    <row r="267" spans="1:14" ht="14.25" customHeight="1" x14ac:dyDescent="0.25">
      <c r="A267" s="82">
        <v>3</v>
      </c>
      <c r="B267" s="83"/>
      <c r="C267" s="84"/>
      <c r="D267" s="402" t="s">
        <v>252</v>
      </c>
      <c r="E267" s="83" t="s">
        <v>442</v>
      </c>
      <c r="F267" s="83">
        <v>24</v>
      </c>
      <c r="G267" s="66"/>
      <c r="H267" s="83"/>
      <c r="I267" s="372">
        <v>7.7</v>
      </c>
      <c r="J267" s="347">
        <f t="shared" ref="J267" si="75">I267*$L$1</f>
        <v>9.24</v>
      </c>
      <c r="K267" s="278"/>
      <c r="L267" s="149">
        <f t="shared" ref="L267" si="76">J267*K267</f>
        <v>0</v>
      </c>
      <c r="N267" s="15"/>
    </row>
    <row r="268" spans="1:14" ht="14.25" customHeight="1" thickBot="1" x14ac:dyDescent="0.3">
      <c r="A268" s="92">
        <v>4</v>
      </c>
      <c r="B268" s="93"/>
      <c r="C268" s="27"/>
      <c r="D268" s="403"/>
      <c r="E268" s="93" t="s">
        <v>254</v>
      </c>
      <c r="F268" s="93">
        <v>6</v>
      </c>
      <c r="G268" s="31"/>
      <c r="H268" s="93"/>
      <c r="I268" s="375">
        <v>13.8</v>
      </c>
      <c r="J268" s="289">
        <f t="shared" si="73"/>
        <v>16.559999999999999</v>
      </c>
      <c r="K268" s="280"/>
      <c r="L268" s="33">
        <f t="shared" si="74"/>
        <v>0</v>
      </c>
      <c r="N268" s="15"/>
    </row>
    <row r="269" spans="1:14" ht="14.25" customHeight="1" thickBot="1" x14ac:dyDescent="0.3">
      <c r="A269" s="158">
        <v>5</v>
      </c>
      <c r="B269" s="159"/>
      <c r="C269" s="160"/>
      <c r="D269" s="224" t="s">
        <v>441</v>
      </c>
      <c r="E269" s="162" t="s">
        <v>254</v>
      </c>
      <c r="F269" s="162">
        <v>6</v>
      </c>
      <c r="G269" s="200"/>
      <c r="H269" s="162"/>
      <c r="I269" s="382">
        <v>21.2</v>
      </c>
      <c r="J269" s="300">
        <f>I269*$L$1</f>
        <v>25.439999999999998</v>
      </c>
      <c r="K269" s="326"/>
      <c r="L269" s="86">
        <f>J269*K269</f>
        <v>0</v>
      </c>
      <c r="N269" s="15"/>
    </row>
    <row r="270" spans="1:14" ht="14.25" customHeight="1" thickBot="1" x14ac:dyDescent="0.3">
      <c r="A270" s="225">
        <v>6</v>
      </c>
      <c r="B270" s="206"/>
      <c r="C270" s="207"/>
      <c r="D270" s="210" t="s">
        <v>253</v>
      </c>
      <c r="E270" s="226" t="s">
        <v>254</v>
      </c>
      <c r="F270" s="226">
        <v>6</v>
      </c>
      <c r="G270" s="227"/>
      <c r="H270" s="226"/>
      <c r="I270" s="388">
        <v>14.8</v>
      </c>
      <c r="J270" s="346">
        <f t="shared" si="73"/>
        <v>17.760000000000002</v>
      </c>
      <c r="K270" s="311"/>
      <c r="L270" s="86">
        <f t="shared" si="74"/>
        <v>0</v>
      </c>
      <c r="N270" s="15"/>
    </row>
    <row r="271" spans="1:14" ht="14.25" customHeight="1" thickBot="1" x14ac:dyDescent="0.3">
      <c r="A271" s="407" t="s">
        <v>366</v>
      </c>
      <c r="B271" s="408"/>
      <c r="C271" s="408"/>
      <c r="D271" s="408"/>
      <c r="E271" s="408"/>
      <c r="F271" s="408"/>
      <c r="G271" s="408"/>
      <c r="H271" s="408"/>
      <c r="I271" s="408"/>
      <c r="J271" s="408"/>
      <c r="K271" s="408"/>
      <c r="L271" s="409"/>
      <c r="N271" s="15"/>
    </row>
    <row r="272" spans="1:14" ht="14.25" customHeight="1" x14ac:dyDescent="0.25">
      <c r="A272" s="82">
        <v>1</v>
      </c>
      <c r="B272" s="83"/>
      <c r="C272" s="84"/>
      <c r="D272" s="402" t="s">
        <v>337</v>
      </c>
      <c r="E272" s="83" t="s">
        <v>33</v>
      </c>
      <c r="F272" s="83">
        <v>6</v>
      </c>
      <c r="G272" s="66"/>
      <c r="H272" s="83"/>
      <c r="I272" s="372">
        <v>8.61</v>
      </c>
      <c r="J272" s="343">
        <f t="shared" ref="J272:J289" si="77">I272*$L$1</f>
        <v>10.331999999999999</v>
      </c>
      <c r="K272" s="327"/>
      <c r="L272" s="99">
        <f t="shared" ref="L272:L289" si="78">J272*K272</f>
        <v>0</v>
      </c>
      <c r="N272" s="15"/>
    </row>
    <row r="273" spans="1:14" ht="14.25" customHeight="1" thickBot="1" x14ac:dyDescent="0.3">
      <c r="A273" s="92">
        <v>2</v>
      </c>
      <c r="B273" s="93"/>
      <c r="C273" s="27"/>
      <c r="D273" s="414"/>
      <c r="E273" s="93" t="s">
        <v>255</v>
      </c>
      <c r="F273" s="93">
        <v>3</v>
      </c>
      <c r="G273" s="31"/>
      <c r="H273" s="93"/>
      <c r="I273" s="375">
        <v>24.9</v>
      </c>
      <c r="J273" s="341">
        <f t="shared" si="77"/>
        <v>29.879999999999995</v>
      </c>
      <c r="K273" s="328"/>
      <c r="L273" s="99">
        <f t="shared" si="78"/>
        <v>0</v>
      </c>
      <c r="N273" s="15"/>
    </row>
    <row r="274" spans="1:14" ht="14.25" customHeight="1" x14ac:dyDescent="0.25">
      <c r="A274" s="82">
        <v>3</v>
      </c>
      <c r="B274" s="83"/>
      <c r="C274" s="84"/>
      <c r="D274" s="402" t="s">
        <v>338</v>
      </c>
      <c r="E274" s="83" t="s">
        <v>33</v>
      </c>
      <c r="F274" s="83">
        <v>6</v>
      </c>
      <c r="G274" s="66"/>
      <c r="H274" s="83"/>
      <c r="I274" s="372">
        <v>8.61</v>
      </c>
      <c r="J274" s="343">
        <f t="shared" si="77"/>
        <v>10.331999999999999</v>
      </c>
      <c r="K274" s="329"/>
      <c r="L274" s="99">
        <f t="shared" si="78"/>
        <v>0</v>
      </c>
      <c r="N274" s="15"/>
    </row>
    <row r="275" spans="1:14" ht="14.25" customHeight="1" thickBot="1" x14ac:dyDescent="0.3">
      <c r="A275" s="92">
        <v>4</v>
      </c>
      <c r="B275" s="93"/>
      <c r="C275" s="27"/>
      <c r="D275" s="414"/>
      <c r="E275" s="93" t="s">
        <v>255</v>
      </c>
      <c r="F275" s="93">
        <v>3</v>
      </c>
      <c r="G275" s="31"/>
      <c r="H275" s="93"/>
      <c r="I275" s="375">
        <v>24.9</v>
      </c>
      <c r="J275" s="341">
        <f t="shared" si="77"/>
        <v>29.879999999999995</v>
      </c>
      <c r="K275" s="328"/>
      <c r="L275" s="99">
        <f t="shared" si="78"/>
        <v>0</v>
      </c>
      <c r="N275" s="15"/>
    </row>
    <row r="276" spans="1:14" ht="14.25" customHeight="1" x14ac:dyDescent="0.25">
      <c r="A276" s="82">
        <v>5</v>
      </c>
      <c r="B276" s="83"/>
      <c r="C276" s="84"/>
      <c r="D276" s="402" t="s">
        <v>339</v>
      </c>
      <c r="E276" s="83" t="s">
        <v>33</v>
      </c>
      <c r="F276" s="83">
        <v>6</v>
      </c>
      <c r="G276" s="66"/>
      <c r="H276" s="83"/>
      <c r="I276" s="372">
        <v>8.61</v>
      </c>
      <c r="J276" s="343">
        <f t="shared" si="77"/>
        <v>10.331999999999999</v>
      </c>
      <c r="K276" s="329"/>
      <c r="L276" s="99">
        <f t="shared" si="78"/>
        <v>0</v>
      </c>
      <c r="N276" s="15"/>
    </row>
    <row r="277" spans="1:14" ht="14.25" customHeight="1" thickBot="1" x14ac:dyDescent="0.3">
      <c r="A277" s="92">
        <v>6</v>
      </c>
      <c r="B277" s="93"/>
      <c r="C277" s="27"/>
      <c r="D277" s="414"/>
      <c r="E277" s="93" t="s">
        <v>255</v>
      </c>
      <c r="F277" s="93">
        <v>3</v>
      </c>
      <c r="G277" s="31"/>
      <c r="H277" s="93"/>
      <c r="I277" s="375">
        <v>24.9</v>
      </c>
      <c r="J277" s="341">
        <f t="shared" si="77"/>
        <v>29.879999999999995</v>
      </c>
      <c r="K277" s="328"/>
      <c r="L277" s="99">
        <f t="shared" si="78"/>
        <v>0</v>
      </c>
      <c r="N277" s="15"/>
    </row>
    <row r="278" spans="1:14" ht="14.25" customHeight="1" x14ac:dyDescent="0.25">
      <c r="A278" s="82">
        <v>7</v>
      </c>
      <c r="B278" s="83"/>
      <c r="C278" s="84"/>
      <c r="D278" s="402" t="s">
        <v>340</v>
      </c>
      <c r="E278" s="83" t="s">
        <v>33</v>
      </c>
      <c r="F278" s="83">
        <v>6</v>
      </c>
      <c r="G278" s="66"/>
      <c r="H278" s="83"/>
      <c r="I278" s="372">
        <v>8.61</v>
      </c>
      <c r="J278" s="343">
        <f t="shared" si="77"/>
        <v>10.331999999999999</v>
      </c>
      <c r="K278" s="329"/>
      <c r="L278" s="99">
        <f t="shared" si="78"/>
        <v>0</v>
      </c>
      <c r="N278" s="15"/>
    </row>
    <row r="279" spans="1:14" ht="14.25" customHeight="1" thickBot="1" x14ac:dyDescent="0.3">
      <c r="A279" s="92">
        <v>8</v>
      </c>
      <c r="B279" s="93"/>
      <c r="C279" s="27"/>
      <c r="D279" s="414"/>
      <c r="E279" s="93" t="s">
        <v>255</v>
      </c>
      <c r="F279" s="93">
        <v>3</v>
      </c>
      <c r="G279" s="31"/>
      <c r="H279" s="93"/>
      <c r="I279" s="375">
        <v>24.9</v>
      </c>
      <c r="J279" s="341">
        <f t="shared" si="77"/>
        <v>29.879999999999995</v>
      </c>
      <c r="K279" s="328"/>
      <c r="L279" s="99">
        <f t="shared" si="78"/>
        <v>0</v>
      </c>
      <c r="N279" s="15"/>
    </row>
    <row r="280" spans="1:14" ht="14.25" customHeight="1" x14ac:dyDescent="0.25">
      <c r="A280" s="82">
        <v>9</v>
      </c>
      <c r="B280" s="83"/>
      <c r="C280" s="84"/>
      <c r="D280" s="402" t="s">
        <v>341</v>
      </c>
      <c r="E280" s="83" t="s">
        <v>33</v>
      </c>
      <c r="F280" s="83">
        <v>6</v>
      </c>
      <c r="G280" s="66"/>
      <c r="H280" s="83"/>
      <c r="I280" s="372">
        <v>8.61</v>
      </c>
      <c r="J280" s="343">
        <f t="shared" si="77"/>
        <v>10.331999999999999</v>
      </c>
      <c r="K280" s="329"/>
      <c r="L280" s="99">
        <f t="shared" si="78"/>
        <v>0</v>
      </c>
      <c r="N280" s="15"/>
    </row>
    <row r="281" spans="1:14" ht="14.25" customHeight="1" thickBot="1" x14ac:dyDescent="0.3">
      <c r="A281" s="92">
        <v>10</v>
      </c>
      <c r="B281" s="93"/>
      <c r="C281" s="27"/>
      <c r="D281" s="414"/>
      <c r="E281" s="93" t="s">
        <v>255</v>
      </c>
      <c r="F281" s="93">
        <v>3</v>
      </c>
      <c r="G281" s="31"/>
      <c r="H281" s="93"/>
      <c r="I281" s="375">
        <v>24.9</v>
      </c>
      <c r="J281" s="341">
        <f t="shared" si="77"/>
        <v>29.879999999999995</v>
      </c>
      <c r="K281" s="328"/>
      <c r="L281" s="99">
        <f t="shared" si="78"/>
        <v>0</v>
      </c>
      <c r="N281" s="15"/>
    </row>
    <row r="282" spans="1:14" ht="14.25" customHeight="1" x14ac:dyDescent="0.25">
      <c r="A282" s="82">
        <v>11</v>
      </c>
      <c r="B282" s="83"/>
      <c r="C282" s="84"/>
      <c r="D282" s="402" t="s">
        <v>342</v>
      </c>
      <c r="E282" s="83" t="s">
        <v>33</v>
      </c>
      <c r="F282" s="83">
        <v>6</v>
      </c>
      <c r="G282" s="66"/>
      <c r="H282" s="83"/>
      <c r="I282" s="372">
        <v>8.61</v>
      </c>
      <c r="J282" s="343">
        <f t="shared" si="77"/>
        <v>10.331999999999999</v>
      </c>
      <c r="K282" s="329"/>
      <c r="L282" s="99">
        <f t="shared" si="78"/>
        <v>0</v>
      </c>
      <c r="N282" s="15"/>
    </row>
    <row r="283" spans="1:14" ht="14.25" customHeight="1" thickBot="1" x14ac:dyDescent="0.3">
      <c r="A283" s="92">
        <v>12</v>
      </c>
      <c r="B283" s="93"/>
      <c r="C283" s="27"/>
      <c r="D283" s="414"/>
      <c r="E283" s="93" t="s">
        <v>255</v>
      </c>
      <c r="F283" s="93">
        <v>3</v>
      </c>
      <c r="G283" s="31"/>
      <c r="H283" s="93"/>
      <c r="I283" s="375">
        <v>24.9</v>
      </c>
      <c r="J283" s="341">
        <f t="shared" si="77"/>
        <v>29.879999999999995</v>
      </c>
      <c r="K283" s="328"/>
      <c r="L283" s="99">
        <f t="shared" si="78"/>
        <v>0</v>
      </c>
      <c r="N283" s="15"/>
    </row>
    <row r="284" spans="1:14" ht="14.25" customHeight="1" x14ac:dyDescent="0.25">
      <c r="A284" s="82">
        <v>13</v>
      </c>
      <c r="B284" s="83"/>
      <c r="C284" s="84"/>
      <c r="D284" s="402" t="s">
        <v>343</v>
      </c>
      <c r="E284" s="83" t="s">
        <v>33</v>
      </c>
      <c r="F284" s="83">
        <v>6</v>
      </c>
      <c r="G284" s="66"/>
      <c r="H284" s="83"/>
      <c r="I284" s="372">
        <v>8.61</v>
      </c>
      <c r="J284" s="343">
        <f t="shared" si="77"/>
        <v>10.331999999999999</v>
      </c>
      <c r="K284" s="329"/>
      <c r="L284" s="99">
        <f t="shared" si="78"/>
        <v>0</v>
      </c>
      <c r="N284" s="15"/>
    </row>
    <row r="285" spans="1:14" ht="14.25" customHeight="1" thickBot="1" x14ac:dyDescent="0.3">
      <c r="A285" s="92">
        <v>14</v>
      </c>
      <c r="B285" s="93"/>
      <c r="C285" s="27"/>
      <c r="D285" s="414"/>
      <c r="E285" s="93" t="s">
        <v>255</v>
      </c>
      <c r="F285" s="93">
        <v>3</v>
      </c>
      <c r="G285" s="31"/>
      <c r="H285" s="93"/>
      <c r="I285" s="375">
        <v>24.9</v>
      </c>
      <c r="J285" s="341">
        <f t="shared" si="77"/>
        <v>29.879999999999995</v>
      </c>
      <c r="K285" s="328"/>
      <c r="L285" s="99">
        <f t="shared" si="78"/>
        <v>0</v>
      </c>
      <c r="N285" s="15"/>
    </row>
    <row r="286" spans="1:14" ht="14.25" customHeight="1" x14ac:dyDescent="0.25">
      <c r="A286" s="82">
        <v>15</v>
      </c>
      <c r="B286" s="83"/>
      <c r="C286" s="84"/>
      <c r="D286" s="402" t="s">
        <v>344</v>
      </c>
      <c r="E286" s="83" t="s">
        <v>33</v>
      </c>
      <c r="F286" s="83">
        <v>6</v>
      </c>
      <c r="G286" s="66"/>
      <c r="H286" s="83"/>
      <c r="I286" s="372">
        <v>8.61</v>
      </c>
      <c r="J286" s="343">
        <f t="shared" si="77"/>
        <v>10.331999999999999</v>
      </c>
      <c r="K286" s="329"/>
      <c r="L286" s="99">
        <f t="shared" si="78"/>
        <v>0</v>
      </c>
      <c r="N286" s="15"/>
    </row>
    <row r="287" spans="1:14" ht="14.25" customHeight="1" thickBot="1" x14ac:dyDescent="0.3">
      <c r="A287" s="92">
        <v>16</v>
      </c>
      <c r="B287" s="93"/>
      <c r="C287" s="27"/>
      <c r="D287" s="414"/>
      <c r="E287" s="93" t="s">
        <v>255</v>
      </c>
      <c r="F287" s="93">
        <v>3</v>
      </c>
      <c r="G287" s="31"/>
      <c r="H287" s="93"/>
      <c r="I287" s="375">
        <v>24.9</v>
      </c>
      <c r="J287" s="341">
        <f t="shared" si="77"/>
        <v>29.879999999999995</v>
      </c>
      <c r="K287" s="328"/>
      <c r="L287" s="99">
        <f t="shared" si="78"/>
        <v>0</v>
      </c>
      <c r="N287" s="15"/>
    </row>
    <row r="288" spans="1:14" ht="14.25" customHeight="1" x14ac:dyDescent="0.25">
      <c r="A288" s="82">
        <v>17</v>
      </c>
      <c r="B288" s="83"/>
      <c r="C288" s="84"/>
      <c r="D288" s="402" t="s">
        <v>345</v>
      </c>
      <c r="E288" s="83" t="s">
        <v>33</v>
      </c>
      <c r="F288" s="83">
        <v>6</v>
      </c>
      <c r="G288" s="66"/>
      <c r="H288" s="83"/>
      <c r="I288" s="372">
        <v>8.61</v>
      </c>
      <c r="J288" s="343">
        <f t="shared" si="77"/>
        <v>10.331999999999999</v>
      </c>
      <c r="K288" s="329"/>
      <c r="L288" s="99">
        <f t="shared" si="78"/>
        <v>0</v>
      </c>
      <c r="N288" s="15"/>
    </row>
    <row r="289" spans="1:14" ht="14.25" customHeight="1" thickBot="1" x14ac:dyDescent="0.3">
      <c r="A289" s="92">
        <v>18</v>
      </c>
      <c r="B289" s="93"/>
      <c r="C289" s="27"/>
      <c r="D289" s="414"/>
      <c r="E289" s="93" t="s">
        <v>255</v>
      </c>
      <c r="F289" s="93">
        <v>3</v>
      </c>
      <c r="G289" s="31"/>
      <c r="H289" s="93"/>
      <c r="I289" s="375">
        <v>24.9</v>
      </c>
      <c r="J289" s="341">
        <f t="shared" si="77"/>
        <v>29.879999999999995</v>
      </c>
      <c r="K289" s="330"/>
      <c r="L289" s="198">
        <f t="shared" si="78"/>
        <v>0</v>
      </c>
      <c r="N289" s="15"/>
    </row>
    <row r="290" spans="1:14" ht="14.25" customHeight="1" thickBot="1" x14ac:dyDescent="0.3">
      <c r="A290" s="420" t="s">
        <v>367</v>
      </c>
      <c r="B290" s="421"/>
      <c r="C290" s="421"/>
      <c r="D290" s="421"/>
      <c r="E290" s="421"/>
      <c r="F290" s="421"/>
      <c r="G290" s="421"/>
      <c r="H290" s="421"/>
      <c r="I290" s="421"/>
      <c r="J290" s="421"/>
      <c r="K290" s="408"/>
      <c r="L290" s="409"/>
      <c r="N290" s="15"/>
    </row>
    <row r="291" spans="1:14" ht="14.25" customHeight="1" x14ac:dyDescent="0.25">
      <c r="A291" s="82">
        <v>1</v>
      </c>
      <c r="B291" s="83"/>
      <c r="C291" s="84"/>
      <c r="D291" s="402" t="s">
        <v>256</v>
      </c>
      <c r="E291" s="66" t="s">
        <v>257</v>
      </c>
      <c r="F291" s="83">
        <v>1</v>
      </c>
      <c r="G291" s="66"/>
      <c r="H291" s="83"/>
      <c r="I291" s="372">
        <v>14.6</v>
      </c>
      <c r="J291" s="369">
        <f>I291*$L$1</f>
        <v>17.52</v>
      </c>
      <c r="K291" s="331"/>
      <c r="L291" s="86">
        <f t="shared" ref="L291:L294" si="79">J291*K291</f>
        <v>0</v>
      </c>
      <c r="N291" s="15"/>
    </row>
    <row r="292" spans="1:14" ht="14.25" customHeight="1" thickBot="1" x14ac:dyDescent="0.3">
      <c r="A292" s="92">
        <v>2</v>
      </c>
      <c r="B292" s="93"/>
      <c r="C292" s="27"/>
      <c r="D292" s="414"/>
      <c r="E292" s="31" t="s">
        <v>258</v>
      </c>
      <c r="F292" s="93">
        <v>1</v>
      </c>
      <c r="G292" s="31"/>
      <c r="H292" s="93"/>
      <c r="I292" s="375">
        <v>26.62</v>
      </c>
      <c r="J292" s="349">
        <f>I292*$L$1</f>
        <v>31.943999999999999</v>
      </c>
      <c r="K292" s="332"/>
      <c r="L292" s="23">
        <f t="shared" si="79"/>
        <v>0</v>
      </c>
      <c r="N292" s="15"/>
    </row>
    <row r="293" spans="1:14" ht="14.25" customHeight="1" x14ac:dyDescent="0.25">
      <c r="A293" s="130">
        <v>3</v>
      </c>
      <c r="B293" s="176"/>
      <c r="C293" s="177"/>
      <c r="D293" s="415" t="s">
        <v>259</v>
      </c>
      <c r="E293" s="230" t="s">
        <v>257</v>
      </c>
      <c r="F293" s="176">
        <v>1</v>
      </c>
      <c r="G293" s="230"/>
      <c r="H293" s="176"/>
      <c r="I293" s="378">
        <v>13.7</v>
      </c>
      <c r="J293" s="389">
        <f>I293*$L$1</f>
        <v>16.439999999999998</v>
      </c>
      <c r="K293" s="331"/>
      <c r="L293" s="118">
        <f t="shared" si="79"/>
        <v>0</v>
      </c>
      <c r="N293" s="15"/>
    </row>
    <row r="294" spans="1:14" ht="14.25" customHeight="1" thickBot="1" x14ac:dyDescent="0.3">
      <c r="A294" s="92">
        <v>4</v>
      </c>
      <c r="B294" s="93"/>
      <c r="C294" s="27"/>
      <c r="D294" s="414"/>
      <c r="E294" s="31" t="s">
        <v>258</v>
      </c>
      <c r="F294" s="93">
        <v>1</v>
      </c>
      <c r="G294" s="31"/>
      <c r="H294" s="93"/>
      <c r="I294" s="375">
        <v>24.95</v>
      </c>
      <c r="J294" s="349">
        <f>I294*$L$1</f>
        <v>29.939999999999998</v>
      </c>
      <c r="K294" s="332"/>
      <c r="L294" s="228">
        <f t="shared" si="79"/>
        <v>0</v>
      </c>
      <c r="N294" s="15"/>
    </row>
    <row r="295" spans="1:14" ht="14.25" customHeight="1" thickBot="1" x14ac:dyDescent="0.3">
      <c r="A295" s="407" t="s">
        <v>414</v>
      </c>
      <c r="B295" s="408"/>
      <c r="C295" s="408"/>
      <c r="D295" s="408"/>
      <c r="E295" s="408"/>
      <c r="F295" s="408"/>
      <c r="G295" s="408"/>
      <c r="H295" s="408"/>
      <c r="I295" s="408"/>
      <c r="J295" s="408"/>
      <c r="K295" s="408"/>
      <c r="L295" s="409"/>
      <c r="N295" s="15"/>
    </row>
    <row r="296" spans="1:14" ht="14.25" customHeight="1" thickBot="1" x14ac:dyDescent="0.3">
      <c r="A296" s="108">
        <v>1</v>
      </c>
      <c r="B296" s="195"/>
      <c r="C296" s="109"/>
      <c r="D296" s="98" t="s">
        <v>260</v>
      </c>
      <c r="E296" s="203" t="s">
        <v>33</v>
      </c>
      <c r="F296" s="203">
        <v>8</v>
      </c>
      <c r="G296" s="200"/>
      <c r="H296" s="162"/>
      <c r="I296" s="382">
        <v>15.2</v>
      </c>
      <c r="J296" s="300">
        <f t="shared" ref="J296:J303" si="80">I296*$L$1</f>
        <v>18.239999999999998</v>
      </c>
      <c r="K296" s="333"/>
      <c r="L296" s="86">
        <f t="shared" ref="L296:L303" si="81">J296*K296</f>
        <v>0</v>
      </c>
      <c r="N296" s="15"/>
    </row>
    <row r="297" spans="1:14" ht="14.25" customHeight="1" thickBot="1" x14ac:dyDescent="0.3">
      <c r="A297" s="225">
        <v>2</v>
      </c>
      <c r="B297" s="206"/>
      <c r="C297" s="207"/>
      <c r="D297" s="210" t="s">
        <v>261</v>
      </c>
      <c r="E297" s="226" t="s">
        <v>33</v>
      </c>
      <c r="F297" s="226">
        <v>8</v>
      </c>
      <c r="G297" s="227"/>
      <c r="H297" s="226"/>
      <c r="I297" s="388">
        <v>13.9</v>
      </c>
      <c r="J297" s="346">
        <f t="shared" si="80"/>
        <v>16.68</v>
      </c>
      <c r="K297" s="301"/>
      <c r="L297" s="229">
        <f t="shared" si="81"/>
        <v>0</v>
      </c>
      <c r="N297" s="15"/>
    </row>
    <row r="298" spans="1:14" ht="14.25" customHeight="1" x14ac:dyDescent="0.25">
      <c r="A298" s="82">
        <v>3</v>
      </c>
      <c r="B298" s="83"/>
      <c r="C298" s="84"/>
      <c r="D298" s="402" t="s">
        <v>262</v>
      </c>
      <c r="E298" s="83" t="s">
        <v>263</v>
      </c>
      <c r="F298" s="83">
        <v>6</v>
      </c>
      <c r="G298" s="66"/>
      <c r="H298" s="83"/>
      <c r="I298" s="372">
        <v>15.99</v>
      </c>
      <c r="J298" s="347">
        <f t="shared" si="80"/>
        <v>19.187999999999999</v>
      </c>
      <c r="K298" s="278"/>
      <c r="L298" s="149">
        <f t="shared" si="81"/>
        <v>0</v>
      </c>
      <c r="N298" s="15"/>
    </row>
    <row r="299" spans="1:14" ht="14.25" customHeight="1" thickBot="1" x14ac:dyDescent="0.3">
      <c r="A299" s="92">
        <v>4</v>
      </c>
      <c r="B299" s="93"/>
      <c r="C299" s="27"/>
      <c r="D299" s="414"/>
      <c r="E299" s="93" t="s">
        <v>264</v>
      </c>
      <c r="F299" s="93">
        <v>6</v>
      </c>
      <c r="G299" s="31"/>
      <c r="H299" s="93"/>
      <c r="I299" s="375">
        <v>25.9</v>
      </c>
      <c r="J299" s="289">
        <f t="shared" si="80"/>
        <v>31.08</v>
      </c>
      <c r="K299" s="280"/>
      <c r="L299" s="33">
        <f t="shared" si="81"/>
        <v>0</v>
      </c>
      <c r="N299" s="15"/>
    </row>
    <row r="300" spans="1:14" ht="14.25" customHeight="1" x14ac:dyDescent="0.25">
      <c r="A300" s="130">
        <v>5</v>
      </c>
      <c r="B300" s="176"/>
      <c r="C300" s="177"/>
      <c r="D300" s="415" t="s">
        <v>265</v>
      </c>
      <c r="E300" s="176" t="s">
        <v>266</v>
      </c>
      <c r="F300" s="176">
        <v>6</v>
      </c>
      <c r="G300" s="230"/>
      <c r="H300" s="176"/>
      <c r="I300" s="378">
        <v>14.1</v>
      </c>
      <c r="J300" s="348">
        <f t="shared" si="80"/>
        <v>16.919999999999998</v>
      </c>
      <c r="K300" s="316"/>
      <c r="L300" s="231">
        <f t="shared" si="81"/>
        <v>0</v>
      </c>
      <c r="N300" s="15"/>
    </row>
    <row r="301" spans="1:14" ht="14.25" customHeight="1" thickBot="1" x14ac:dyDescent="0.3">
      <c r="A301" s="92">
        <v>6</v>
      </c>
      <c r="B301" s="93"/>
      <c r="C301" s="27"/>
      <c r="D301" s="414"/>
      <c r="E301" s="93" t="s">
        <v>267</v>
      </c>
      <c r="F301" s="93">
        <v>6</v>
      </c>
      <c r="G301" s="31"/>
      <c r="H301" s="93"/>
      <c r="I301" s="375">
        <v>23.7</v>
      </c>
      <c r="J301" s="289">
        <f t="shared" si="80"/>
        <v>28.439999999999998</v>
      </c>
      <c r="K301" s="280"/>
      <c r="L301" s="33">
        <f t="shared" si="81"/>
        <v>0</v>
      </c>
      <c r="N301" s="15"/>
    </row>
    <row r="302" spans="1:14" ht="14.25" customHeight="1" x14ac:dyDescent="0.25">
      <c r="A302" s="130">
        <v>7</v>
      </c>
      <c r="B302" s="176"/>
      <c r="C302" s="177"/>
      <c r="D302" s="415" t="s">
        <v>268</v>
      </c>
      <c r="E302" s="176" t="s">
        <v>263</v>
      </c>
      <c r="F302" s="176">
        <v>6</v>
      </c>
      <c r="G302" s="230"/>
      <c r="H302" s="176"/>
      <c r="I302" s="378">
        <v>11.7</v>
      </c>
      <c r="J302" s="348">
        <f t="shared" si="80"/>
        <v>14.04</v>
      </c>
      <c r="K302" s="316"/>
      <c r="L302" s="231">
        <f t="shared" si="81"/>
        <v>0</v>
      </c>
      <c r="N302" s="15"/>
    </row>
    <row r="303" spans="1:14" ht="14.25" customHeight="1" thickBot="1" x14ac:dyDescent="0.3">
      <c r="A303" s="92">
        <v>8</v>
      </c>
      <c r="B303" s="93"/>
      <c r="C303" s="27"/>
      <c r="D303" s="414"/>
      <c r="E303" s="93" t="s">
        <v>264</v>
      </c>
      <c r="F303" s="93">
        <v>6</v>
      </c>
      <c r="G303" s="31"/>
      <c r="H303" s="93"/>
      <c r="I303" s="375">
        <v>17.37</v>
      </c>
      <c r="J303" s="289">
        <f t="shared" si="80"/>
        <v>20.844000000000001</v>
      </c>
      <c r="K303" s="280"/>
      <c r="L303" s="33">
        <f t="shared" si="81"/>
        <v>0</v>
      </c>
      <c r="N303" s="15"/>
    </row>
    <row r="304" spans="1:14" ht="14.25" customHeight="1" thickBot="1" x14ac:dyDescent="0.3">
      <c r="A304" s="108">
        <v>9</v>
      </c>
      <c r="B304" s="195"/>
      <c r="C304" s="109"/>
      <c r="D304" s="98" t="s">
        <v>409</v>
      </c>
      <c r="E304" s="203" t="s">
        <v>33</v>
      </c>
      <c r="F304" s="203">
        <v>12</v>
      </c>
      <c r="G304" s="200"/>
      <c r="H304" s="162"/>
      <c r="I304" s="382">
        <v>8.9</v>
      </c>
      <c r="J304" s="300">
        <f t="shared" ref="J304:J305" si="82">I304*$L$1</f>
        <v>10.68</v>
      </c>
      <c r="K304" s="326"/>
      <c r="L304" s="86">
        <f t="shared" ref="L304:L305" si="83">J304*K304</f>
        <v>0</v>
      </c>
      <c r="N304" s="15"/>
    </row>
    <row r="305" spans="1:14" ht="14.25" customHeight="1" thickBot="1" x14ac:dyDescent="0.3">
      <c r="A305" s="225">
        <v>10</v>
      </c>
      <c r="B305" s="206"/>
      <c r="C305" s="207"/>
      <c r="D305" s="210" t="s">
        <v>410</v>
      </c>
      <c r="E305" s="226" t="s">
        <v>33</v>
      </c>
      <c r="F305" s="226">
        <v>12</v>
      </c>
      <c r="G305" s="227"/>
      <c r="H305" s="226"/>
      <c r="I305" s="388">
        <v>8.1999999999999993</v>
      </c>
      <c r="J305" s="346">
        <f t="shared" si="82"/>
        <v>9.8399999999999981</v>
      </c>
      <c r="K305" s="301"/>
      <c r="L305" s="229">
        <f t="shared" si="83"/>
        <v>0</v>
      </c>
      <c r="N305" s="15"/>
    </row>
    <row r="306" spans="1:14" ht="14.25" customHeight="1" x14ac:dyDescent="0.25">
      <c r="A306" s="82">
        <v>11</v>
      </c>
      <c r="B306" s="83"/>
      <c r="C306" s="84"/>
      <c r="D306" s="404" t="s">
        <v>445</v>
      </c>
      <c r="E306" s="83" t="s">
        <v>440</v>
      </c>
      <c r="F306" s="83">
        <v>6</v>
      </c>
      <c r="G306" s="66"/>
      <c r="H306" s="83"/>
      <c r="I306" s="372">
        <v>9.6</v>
      </c>
      <c r="J306" s="347">
        <f t="shared" ref="J306:J308" si="84">I306*$L$1</f>
        <v>11.52</v>
      </c>
      <c r="K306" s="278"/>
      <c r="L306" s="149">
        <f t="shared" ref="L306:L308" si="85">J306*K306</f>
        <v>0</v>
      </c>
      <c r="N306" s="15"/>
    </row>
    <row r="307" spans="1:14" ht="14.25" customHeight="1" thickBot="1" x14ac:dyDescent="0.3">
      <c r="A307" s="92">
        <v>12</v>
      </c>
      <c r="B307" s="93"/>
      <c r="C307" s="27"/>
      <c r="D307" s="405"/>
      <c r="E307" s="93" t="s">
        <v>446</v>
      </c>
      <c r="F307" s="93">
        <v>6</v>
      </c>
      <c r="G307" s="31"/>
      <c r="H307" s="93"/>
      <c r="I307" s="375">
        <v>19.2</v>
      </c>
      <c r="J307" s="289">
        <f t="shared" si="84"/>
        <v>23.04</v>
      </c>
      <c r="K307" s="280"/>
      <c r="L307" s="33">
        <f t="shared" si="85"/>
        <v>0</v>
      </c>
      <c r="N307" s="15"/>
    </row>
    <row r="308" spans="1:14" ht="14.25" customHeight="1" thickBot="1" x14ac:dyDescent="0.3">
      <c r="A308" s="158">
        <v>13</v>
      </c>
      <c r="B308" s="159"/>
      <c r="C308" s="160"/>
      <c r="D308" s="199" t="s">
        <v>447</v>
      </c>
      <c r="E308" s="162" t="s">
        <v>33</v>
      </c>
      <c r="F308" s="162">
        <v>6</v>
      </c>
      <c r="G308" s="200"/>
      <c r="H308" s="162"/>
      <c r="I308" s="382">
        <v>13.5</v>
      </c>
      <c r="J308" s="300">
        <f t="shared" si="84"/>
        <v>16.2</v>
      </c>
      <c r="K308" s="311"/>
      <c r="L308" s="86">
        <f t="shared" si="85"/>
        <v>0</v>
      </c>
      <c r="N308" s="15"/>
    </row>
    <row r="309" spans="1:14" ht="14.25" customHeight="1" thickBot="1" x14ac:dyDescent="0.3">
      <c r="A309" s="407" t="s">
        <v>368</v>
      </c>
      <c r="B309" s="408"/>
      <c r="C309" s="408"/>
      <c r="D309" s="408"/>
      <c r="E309" s="408"/>
      <c r="F309" s="408"/>
      <c r="G309" s="408"/>
      <c r="H309" s="408"/>
      <c r="I309" s="408"/>
      <c r="J309" s="408"/>
      <c r="K309" s="408"/>
      <c r="L309" s="409"/>
      <c r="N309" s="15"/>
    </row>
    <row r="310" spans="1:14" ht="14.25" customHeight="1" x14ac:dyDescent="0.25">
      <c r="A310" s="108">
        <v>1</v>
      </c>
      <c r="B310" s="195"/>
      <c r="C310" s="109"/>
      <c r="D310" s="416" t="s">
        <v>269</v>
      </c>
      <c r="E310" s="203" t="s">
        <v>210</v>
      </c>
      <c r="F310" s="203">
        <v>25</v>
      </c>
      <c r="G310" s="204"/>
      <c r="H310" s="203"/>
      <c r="I310" s="390">
        <v>2.88</v>
      </c>
      <c r="J310" s="292">
        <f t="shared" ref="J310:J317" si="86">I310*$L$1</f>
        <v>3.456</v>
      </c>
      <c r="K310" s="317"/>
      <c r="L310" s="86">
        <f t="shared" ref="L310:L315" si="87">J310*K310</f>
        <v>0</v>
      </c>
      <c r="N310" s="15"/>
    </row>
    <row r="311" spans="1:14" ht="14.25" customHeight="1" thickBot="1" x14ac:dyDescent="0.3">
      <c r="A311" s="105">
        <v>2</v>
      </c>
      <c r="B311" s="197"/>
      <c r="C311" s="112"/>
      <c r="D311" s="417"/>
      <c r="E311" s="107" t="s">
        <v>33</v>
      </c>
      <c r="F311" s="107">
        <v>20</v>
      </c>
      <c r="G311" s="22"/>
      <c r="H311" s="107"/>
      <c r="I311" s="282">
        <v>5.65</v>
      </c>
      <c r="J311" s="288">
        <f t="shared" si="86"/>
        <v>6.78</v>
      </c>
      <c r="K311" s="319"/>
      <c r="L311" s="23">
        <f t="shared" si="87"/>
        <v>0</v>
      </c>
      <c r="N311" s="15"/>
    </row>
    <row r="312" spans="1:14" ht="14.25" customHeight="1" x14ac:dyDescent="0.25">
      <c r="A312" s="205">
        <v>3</v>
      </c>
      <c r="B312" s="232"/>
      <c r="C312" s="233"/>
      <c r="D312" s="418" t="s">
        <v>270</v>
      </c>
      <c r="E312" s="208" t="s">
        <v>210</v>
      </c>
      <c r="F312" s="208">
        <v>25</v>
      </c>
      <c r="G312" s="209"/>
      <c r="H312" s="208"/>
      <c r="I312" s="391">
        <v>2.8</v>
      </c>
      <c r="J312" s="344">
        <f t="shared" si="86"/>
        <v>3.36</v>
      </c>
      <c r="K312" s="321"/>
      <c r="L312" s="234">
        <f t="shared" si="87"/>
        <v>0</v>
      </c>
      <c r="N312" s="15"/>
    </row>
    <row r="313" spans="1:14" ht="14.25" customHeight="1" thickBot="1" x14ac:dyDescent="0.3">
      <c r="A313" s="105">
        <v>4</v>
      </c>
      <c r="B313" s="197"/>
      <c r="C313" s="112"/>
      <c r="D313" s="419"/>
      <c r="E313" s="107" t="s">
        <v>266</v>
      </c>
      <c r="F313" s="107">
        <v>20</v>
      </c>
      <c r="G313" s="22"/>
      <c r="H313" s="107"/>
      <c r="I313" s="282">
        <v>5.4</v>
      </c>
      <c r="J313" s="288">
        <f t="shared" si="86"/>
        <v>6.48</v>
      </c>
      <c r="K313" s="319"/>
      <c r="L313" s="23">
        <f t="shared" si="87"/>
        <v>0</v>
      </c>
      <c r="N313" s="15"/>
    </row>
    <row r="314" spans="1:14" ht="14.25" customHeight="1" x14ac:dyDescent="0.25">
      <c r="A314" s="211">
        <v>5</v>
      </c>
      <c r="B314" s="235"/>
      <c r="C314" s="236"/>
      <c r="D314" s="410" t="s">
        <v>271</v>
      </c>
      <c r="E314" s="214" t="s">
        <v>210</v>
      </c>
      <c r="F314" s="214">
        <v>25</v>
      </c>
      <c r="G314" s="215"/>
      <c r="H314" s="214"/>
      <c r="I314" s="392">
        <v>2.99</v>
      </c>
      <c r="J314" s="345">
        <f t="shared" si="86"/>
        <v>3.5880000000000001</v>
      </c>
      <c r="K314" s="322"/>
      <c r="L314" s="118">
        <f t="shared" si="87"/>
        <v>0</v>
      </c>
      <c r="N314" s="15"/>
    </row>
    <row r="315" spans="1:14" ht="14.25" customHeight="1" thickBot="1" x14ac:dyDescent="0.3">
      <c r="A315" s="217">
        <v>6</v>
      </c>
      <c r="B315" s="237"/>
      <c r="C315" s="238"/>
      <c r="D315" s="411"/>
      <c r="E315" s="220" t="s">
        <v>33</v>
      </c>
      <c r="F315" s="220">
        <v>20</v>
      </c>
      <c r="G315" s="221"/>
      <c r="H315" s="220"/>
      <c r="I315" s="305">
        <v>6.15</v>
      </c>
      <c r="J315" s="306">
        <f t="shared" si="86"/>
        <v>7.38</v>
      </c>
      <c r="K315" s="323"/>
      <c r="L315" s="129">
        <f t="shared" si="87"/>
        <v>0</v>
      </c>
      <c r="N315" s="15"/>
    </row>
    <row r="316" spans="1:14" ht="14.25" customHeight="1" x14ac:dyDescent="0.25">
      <c r="A316" s="211">
        <v>7</v>
      </c>
      <c r="B316" s="235"/>
      <c r="C316" s="236"/>
      <c r="D316" s="410" t="s">
        <v>272</v>
      </c>
      <c r="E316" s="214" t="s">
        <v>210</v>
      </c>
      <c r="F316" s="214">
        <v>25</v>
      </c>
      <c r="G316" s="215"/>
      <c r="H316" s="214"/>
      <c r="I316" s="392">
        <v>2.99</v>
      </c>
      <c r="J316" s="345">
        <f t="shared" si="86"/>
        <v>3.5880000000000001</v>
      </c>
      <c r="K316" s="322"/>
      <c r="L316" s="118">
        <f>J316*K316</f>
        <v>0</v>
      </c>
      <c r="N316" s="15"/>
    </row>
    <row r="317" spans="1:14" ht="14.25" customHeight="1" thickBot="1" x14ac:dyDescent="0.3">
      <c r="A317" s="217">
        <v>8</v>
      </c>
      <c r="B317" s="237"/>
      <c r="C317" s="238"/>
      <c r="D317" s="411"/>
      <c r="E317" s="220" t="s">
        <v>33</v>
      </c>
      <c r="F317" s="220">
        <v>20</v>
      </c>
      <c r="G317" s="221"/>
      <c r="H317" s="220"/>
      <c r="I317" s="305">
        <v>5.75</v>
      </c>
      <c r="J317" s="306">
        <f t="shared" si="86"/>
        <v>6.8999999999999995</v>
      </c>
      <c r="K317" s="323"/>
      <c r="L317" s="129">
        <f t="shared" ref="L317" si="88">J317*K317</f>
        <v>0</v>
      </c>
      <c r="N317" s="15"/>
    </row>
    <row r="318" spans="1:14" ht="14.25" customHeight="1" x14ac:dyDescent="0.25">
      <c r="A318" s="108">
        <v>7</v>
      </c>
      <c r="B318" s="195"/>
      <c r="C318" s="109"/>
      <c r="D318" s="416" t="s">
        <v>405</v>
      </c>
      <c r="E318" s="203" t="s">
        <v>406</v>
      </c>
      <c r="F318" s="203">
        <v>25</v>
      </c>
      <c r="G318" s="204"/>
      <c r="H318" s="203"/>
      <c r="I318" s="390">
        <v>5.7</v>
      </c>
      <c r="J318" s="292">
        <f t="shared" ref="J318:J319" si="89">I318*$L$1</f>
        <v>6.84</v>
      </c>
      <c r="K318" s="317"/>
      <c r="L318" s="86">
        <f>J318*K318</f>
        <v>0</v>
      </c>
      <c r="N318" s="15"/>
    </row>
    <row r="319" spans="1:14" ht="14.25" customHeight="1" thickBot="1" x14ac:dyDescent="0.3">
      <c r="A319" s="105">
        <v>8</v>
      </c>
      <c r="B319" s="197"/>
      <c r="C319" s="112"/>
      <c r="D319" s="419"/>
      <c r="E319" s="107" t="s">
        <v>407</v>
      </c>
      <c r="F319" s="107">
        <v>20</v>
      </c>
      <c r="G319" s="22"/>
      <c r="H319" s="107"/>
      <c r="I319" s="282">
        <v>10.1</v>
      </c>
      <c r="J319" s="288">
        <f t="shared" si="89"/>
        <v>12.12</v>
      </c>
      <c r="K319" s="319"/>
      <c r="L319" s="23">
        <f t="shared" ref="L319" si="90">J319*K319</f>
        <v>0</v>
      </c>
      <c r="N319" s="15"/>
    </row>
    <row r="320" spans="1:14" ht="14.25" customHeight="1" thickBot="1" x14ac:dyDescent="0.3">
      <c r="A320" s="407" t="s">
        <v>369</v>
      </c>
      <c r="B320" s="408"/>
      <c r="C320" s="408"/>
      <c r="D320" s="408"/>
      <c r="E320" s="408"/>
      <c r="F320" s="408"/>
      <c r="G320" s="408"/>
      <c r="H320" s="408"/>
      <c r="I320" s="408"/>
      <c r="J320" s="408"/>
      <c r="K320" s="408"/>
      <c r="L320" s="409"/>
      <c r="N320" s="15"/>
    </row>
    <row r="321" spans="1:14" ht="14.25" customHeight="1" thickBot="1" x14ac:dyDescent="0.3">
      <c r="A321" s="158">
        <v>1</v>
      </c>
      <c r="B321" s="159"/>
      <c r="C321" s="160"/>
      <c r="D321" s="239" t="s">
        <v>392</v>
      </c>
      <c r="E321" s="162" t="s">
        <v>273</v>
      </c>
      <c r="F321" s="240">
        <v>8</v>
      </c>
      <c r="G321" s="200"/>
      <c r="H321" s="240"/>
      <c r="I321" s="382">
        <v>5.5</v>
      </c>
      <c r="J321" s="342">
        <f t="shared" ref="J321:J338" si="91">I321*$L$1</f>
        <v>6.6</v>
      </c>
      <c r="K321" s="334"/>
      <c r="L321" s="198">
        <f t="shared" ref="L321:L322" si="92">J321*K321</f>
        <v>0</v>
      </c>
      <c r="N321" s="15"/>
    </row>
    <row r="322" spans="1:14" ht="14.25" customHeight="1" thickBot="1" x14ac:dyDescent="0.3">
      <c r="A322" s="241">
        <v>2</v>
      </c>
      <c r="B322" s="212"/>
      <c r="C322" s="213"/>
      <c r="D322" s="242" t="s">
        <v>393</v>
      </c>
      <c r="E322" s="243" t="s">
        <v>233</v>
      </c>
      <c r="F322" s="243">
        <v>8</v>
      </c>
      <c r="G322" s="244"/>
      <c r="H322" s="243"/>
      <c r="I322" s="393">
        <v>6.65</v>
      </c>
      <c r="J322" s="303">
        <f t="shared" si="91"/>
        <v>7.98</v>
      </c>
      <c r="K322" s="313"/>
      <c r="L322" s="336">
        <f t="shared" si="92"/>
        <v>0</v>
      </c>
      <c r="N322" s="15"/>
    </row>
    <row r="323" spans="1:14" ht="14.25" customHeight="1" x14ac:dyDescent="0.25">
      <c r="A323" s="82">
        <v>3</v>
      </c>
      <c r="B323" s="83"/>
      <c r="C323" s="84"/>
      <c r="D323" s="247" t="s">
        <v>384</v>
      </c>
      <c r="E323" s="248" t="s">
        <v>379</v>
      </c>
      <c r="F323" s="248">
        <v>40</v>
      </c>
      <c r="G323" s="66"/>
      <c r="H323" s="248"/>
      <c r="I323" s="372">
        <v>2.46</v>
      </c>
      <c r="J323" s="343">
        <f t="shared" ref="J323:J330" si="93">I323*$L$1</f>
        <v>2.952</v>
      </c>
      <c r="K323" s="316"/>
      <c r="L323" s="335">
        <f t="shared" ref="L323:L330" si="94">J323*K323</f>
        <v>0</v>
      </c>
      <c r="N323" s="15"/>
    </row>
    <row r="324" spans="1:14" ht="14.25" customHeight="1" x14ac:dyDescent="0.25">
      <c r="A324" s="87">
        <v>4</v>
      </c>
      <c r="B324" s="88"/>
      <c r="C324" s="89"/>
      <c r="D324" s="249" t="s">
        <v>385</v>
      </c>
      <c r="E324" s="155" t="s">
        <v>379</v>
      </c>
      <c r="F324" s="155">
        <v>40</v>
      </c>
      <c r="G324" s="75"/>
      <c r="H324" s="155"/>
      <c r="I324" s="373">
        <v>2.46</v>
      </c>
      <c r="J324" s="340">
        <f t="shared" si="93"/>
        <v>2.952</v>
      </c>
      <c r="K324" s="279"/>
      <c r="L324" s="76">
        <f>J324*K324</f>
        <v>0</v>
      </c>
      <c r="N324" s="15"/>
    </row>
    <row r="325" spans="1:14" ht="14.25" customHeight="1" x14ac:dyDescent="0.25">
      <c r="A325" s="87">
        <v>5</v>
      </c>
      <c r="B325" s="88"/>
      <c r="C325" s="89"/>
      <c r="D325" s="249" t="s">
        <v>386</v>
      </c>
      <c r="E325" s="155" t="s">
        <v>379</v>
      </c>
      <c r="F325" s="155">
        <v>40</v>
      </c>
      <c r="G325" s="75"/>
      <c r="H325" s="155"/>
      <c r="I325" s="373">
        <v>2.46</v>
      </c>
      <c r="J325" s="340">
        <f t="shared" si="93"/>
        <v>2.952</v>
      </c>
      <c r="K325" s="279"/>
      <c r="L325" s="76">
        <f t="shared" si="94"/>
        <v>0</v>
      </c>
      <c r="N325" s="15"/>
    </row>
    <row r="326" spans="1:14" ht="14.25" customHeight="1" x14ac:dyDescent="0.25">
      <c r="A326" s="87">
        <v>6</v>
      </c>
      <c r="B326" s="88"/>
      <c r="C326" s="89"/>
      <c r="D326" s="249" t="s">
        <v>387</v>
      </c>
      <c r="E326" s="155" t="s">
        <v>379</v>
      </c>
      <c r="F326" s="155">
        <v>40</v>
      </c>
      <c r="G326" s="75"/>
      <c r="H326" s="155"/>
      <c r="I326" s="373">
        <v>2.46</v>
      </c>
      <c r="J326" s="340">
        <f t="shared" si="93"/>
        <v>2.952</v>
      </c>
      <c r="K326" s="279"/>
      <c r="L326" s="76">
        <f t="shared" si="94"/>
        <v>0</v>
      </c>
      <c r="N326" s="15"/>
    </row>
    <row r="327" spans="1:14" ht="16.2" customHeight="1" x14ac:dyDescent="0.25">
      <c r="A327" s="87">
        <v>7</v>
      </c>
      <c r="B327" s="88"/>
      <c r="C327" s="89"/>
      <c r="D327" s="249" t="s">
        <v>388</v>
      </c>
      <c r="E327" s="155" t="s">
        <v>379</v>
      </c>
      <c r="F327" s="155">
        <v>40</v>
      </c>
      <c r="G327" s="75"/>
      <c r="H327" s="155"/>
      <c r="I327" s="373">
        <v>2.46</v>
      </c>
      <c r="J327" s="340">
        <f t="shared" si="93"/>
        <v>2.952</v>
      </c>
      <c r="K327" s="279"/>
      <c r="L327" s="76">
        <f t="shared" si="94"/>
        <v>0</v>
      </c>
      <c r="N327" s="15"/>
    </row>
    <row r="328" spans="1:14" ht="14.25" customHeight="1" x14ac:dyDescent="0.25">
      <c r="A328" s="87">
        <v>8</v>
      </c>
      <c r="B328" s="88"/>
      <c r="C328" s="89"/>
      <c r="D328" s="249" t="s">
        <v>389</v>
      </c>
      <c r="E328" s="155" t="s">
        <v>379</v>
      </c>
      <c r="F328" s="155">
        <v>40</v>
      </c>
      <c r="G328" s="75"/>
      <c r="H328" s="155"/>
      <c r="I328" s="373">
        <v>2.46</v>
      </c>
      <c r="J328" s="340">
        <f t="shared" si="93"/>
        <v>2.952</v>
      </c>
      <c r="K328" s="279"/>
      <c r="L328" s="76">
        <f t="shared" si="94"/>
        <v>0</v>
      </c>
      <c r="N328" s="15"/>
    </row>
    <row r="329" spans="1:14" ht="14.25" customHeight="1" x14ac:dyDescent="0.25">
      <c r="A329" s="87">
        <v>9</v>
      </c>
      <c r="B329" s="88"/>
      <c r="C329" s="89"/>
      <c r="D329" s="249" t="s">
        <v>390</v>
      </c>
      <c r="E329" s="155" t="s">
        <v>379</v>
      </c>
      <c r="F329" s="155">
        <v>40</v>
      </c>
      <c r="G329" s="75"/>
      <c r="H329" s="155"/>
      <c r="I329" s="373">
        <v>2.46</v>
      </c>
      <c r="J329" s="340">
        <f t="shared" si="93"/>
        <v>2.952</v>
      </c>
      <c r="K329" s="279"/>
      <c r="L329" s="76">
        <f t="shared" si="94"/>
        <v>0</v>
      </c>
      <c r="N329" s="15"/>
    </row>
    <row r="330" spans="1:14" ht="14.25" customHeight="1" thickBot="1" x14ac:dyDescent="0.3">
      <c r="A330" s="92">
        <v>10</v>
      </c>
      <c r="B330" s="93"/>
      <c r="C330" s="27"/>
      <c r="D330" s="250" t="s">
        <v>391</v>
      </c>
      <c r="E330" s="251" t="s">
        <v>379</v>
      </c>
      <c r="F330" s="251">
        <v>40</v>
      </c>
      <c r="G330" s="31"/>
      <c r="H330" s="251"/>
      <c r="I330" s="375">
        <v>2.46</v>
      </c>
      <c r="J330" s="341">
        <f t="shared" si="93"/>
        <v>2.952</v>
      </c>
      <c r="K330" s="280"/>
      <c r="L330" s="81">
        <f t="shared" si="94"/>
        <v>0</v>
      </c>
      <c r="N330" s="15"/>
    </row>
    <row r="331" spans="1:14" ht="14.25" customHeight="1" thickBot="1" x14ac:dyDescent="0.3">
      <c r="A331" s="407" t="s">
        <v>443</v>
      </c>
      <c r="B331" s="408"/>
      <c r="C331" s="408"/>
      <c r="D331" s="408"/>
      <c r="E331" s="408"/>
      <c r="F331" s="408"/>
      <c r="G331" s="408"/>
      <c r="H331" s="408"/>
      <c r="I331" s="408"/>
      <c r="J331" s="408"/>
      <c r="K331" s="408"/>
      <c r="L331" s="409"/>
      <c r="N331" s="15"/>
    </row>
    <row r="332" spans="1:14" ht="34.799999999999997" customHeight="1" thickBot="1" x14ac:dyDescent="0.3">
      <c r="A332" s="241">
        <v>1</v>
      </c>
      <c r="B332" s="212"/>
      <c r="C332" s="213"/>
      <c r="D332" s="252" t="s">
        <v>404</v>
      </c>
      <c r="E332" s="253" t="s">
        <v>347</v>
      </c>
      <c r="F332" s="253">
        <v>4</v>
      </c>
      <c r="G332" s="244"/>
      <c r="H332" s="253"/>
      <c r="I332" s="393">
        <v>9.1999999999999993</v>
      </c>
      <c r="J332" s="246">
        <f>I332*$L$1</f>
        <v>11.04</v>
      </c>
      <c r="K332" s="304"/>
      <c r="L332" s="254">
        <f>J332*K332</f>
        <v>0</v>
      </c>
      <c r="M332" s="14"/>
      <c r="N332" s="15"/>
    </row>
    <row r="333" spans="1:14" ht="14.4" customHeight="1" x14ac:dyDescent="0.25">
      <c r="A333" s="82">
        <v>2</v>
      </c>
      <c r="B333" s="83"/>
      <c r="C333" s="84"/>
      <c r="D333" s="402" t="s">
        <v>444</v>
      </c>
      <c r="E333" s="83" t="s">
        <v>228</v>
      </c>
      <c r="F333" s="83">
        <v>4</v>
      </c>
      <c r="G333" s="66"/>
      <c r="H333" s="83"/>
      <c r="I333" s="372">
        <v>7.4</v>
      </c>
      <c r="J333" s="67">
        <f t="shared" ref="J333:J334" si="95">I333*$L$1</f>
        <v>8.8800000000000008</v>
      </c>
      <c r="K333" s="278"/>
      <c r="L333" s="255">
        <f t="shared" ref="L333:L334" si="96">J333*K333</f>
        <v>0</v>
      </c>
      <c r="M333" s="14"/>
      <c r="N333" s="15"/>
    </row>
    <row r="334" spans="1:14" ht="14.4" customHeight="1" thickBot="1" x14ac:dyDescent="0.3">
      <c r="A334" s="92">
        <v>3</v>
      </c>
      <c r="B334" s="93"/>
      <c r="C334" s="27"/>
      <c r="D334" s="403"/>
      <c r="E334" s="93" t="s">
        <v>347</v>
      </c>
      <c r="F334" s="93">
        <v>4</v>
      </c>
      <c r="G334" s="31"/>
      <c r="H334" s="93"/>
      <c r="I334" s="375">
        <v>20.5</v>
      </c>
      <c r="J334" s="32">
        <f t="shared" si="95"/>
        <v>24.599999999999998</v>
      </c>
      <c r="K334" s="280"/>
      <c r="L334" s="256">
        <f t="shared" si="96"/>
        <v>0</v>
      </c>
      <c r="M334" s="14"/>
      <c r="N334" s="15"/>
    </row>
    <row r="335" spans="1:14" ht="14.25" customHeight="1" thickBot="1" x14ac:dyDescent="0.3">
      <c r="A335" s="407" t="s">
        <v>370</v>
      </c>
      <c r="B335" s="408"/>
      <c r="C335" s="408"/>
      <c r="D335" s="408"/>
      <c r="E335" s="408"/>
      <c r="F335" s="408"/>
      <c r="G335" s="408"/>
      <c r="H335" s="408"/>
      <c r="I335" s="408"/>
      <c r="J335" s="408"/>
      <c r="K335" s="408"/>
      <c r="L335" s="409"/>
      <c r="N335" s="15"/>
    </row>
    <row r="336" spans="1:14" ht="14.25" customHeight="1" x14ac:dyDescent="0.25">
      <c r="A336" s="82">
        <v>1</v>
      </c>
      <c r="B336" s="83"/>
      <c r="C336" s="84" t="s">
        <v>348</v>
      </c>
      <c r="D336" s="412" t="s">
        <v>274</v>
      </c>
      <c r="E336" s="83">
        <v>1.5</v>
      </c>
      <c r="F336" s="248">
        <v>1</v>
      </c>
      <c r="G336" s="66"/>
      <c r="H336" s="248"/>
      <c r="I336" s="372">
        <v>3.24</v>
      </c>
      <c r="J336" s="257">
        <f>I336*$L$1</f>
        <v>3.8879999999999999</v>
      </c>
      <c r="K336" s="337"/>
      <c r="L336" s="68">
        <f t="shared" ref="L336:L338" si="97">J336*K336</f>
        <v>0</v>
      </c>
      <c r="M336" s="14" t="s">
        <v>355</v>
      </c>
      <c r="N336" s="15"/>
    </row>
    <row r="337" spans="1:14" ht="14.25" customHeight="1" x14ac:dyDescent="0.25">
      <c r="A337" s="258">
        <v>2</v>
      </c>
      <c r="B337" s="259"/>
      <c r="C337" s="260" t="s">
        <v>349</v>
      </c>
      <c r="D337" s="413"/>
      <c r="E337" s="259" t="s">
        <v>347</v>
      </c>
      <c r="F337" s="261">
        <v>1</v>
      </c>
      <c r="G337" s="164"/>
      <c r="H337" s="261"/>
      <c r="I337" s="376">
        <v>6.21</v>
      </c>
      <c r="J337" s="262">
        <f>I337*$L$1</f>
        <v>7.452</v>
      </c>
      <c r="K337" s="338"/>
      <c r="L337" s="76">
        <f t="shared" si="97"/>
        <v>0</v>
      </c>
      <c r="M337" s="14" t="s">
        <v>355</v>
      </c>
      <c r="N337" s="15"/>
    </row>
    <row r="338" spans="1:14" ht="14.25" customHeight="1" thickBot="1" x14ac:dyDescent="0.3">
      <c r="A338" s="92">
        <v>3</v>
      </c>
      <c r="B338" s="93"/>
      <c r="C338" s="27" t="s">
        <v>350</v>
      </c>
      <c r="D338" s="414"/>
      <c r="E338" s="93" t="s">
        <v>219</v>
      </c>
      <c r="F338" s="251">
        <v>1</v>
      </c>
      <c r="G338" s="31"/>
      <c r="H338" s="251"/>
      <c r="I338" s="375">
        <v>12.74</v>
      </c>
      <c r="J338" s="263">
        <f t="shared" si="91"/>
        <v>15.288</v>
      </c>
      <c r="K338" s="339"/>
      <c r="L338" s="81">
        <f t="shared" si="97"/>
        <v>0</v>
      </c>
      <c r="M338" s="53"/>
      <c r="N338" s="15"/>
    </row>
    <row r="339" spans="1:14" ht="14.25" customHeight="1" x14ac:dyDescent="0.25">
      <c r="B339" s="264"/>
      <c r="C339" s="264"/>
      <c r="D339" s="111"/>
      <c r="F339" s="265"/>
      <c r="G339" s="266"/>
      <c r="H339" s="9"/>
      <c r="I339" s="267"/>
      <c r="J339" s="267"/>
      <c r="K339" s="268" t="s">
        <v>130</v>
      </c>
      <c r="L339" s="269">
        <f>SUM(L5:L338)</f>
        <v>0</v>
      </c>
      <c r="N339" s="15"/>
    </row>
    <row r="340" spans="1:14" ht="14.25" customHeight="1" x14ac:dyDescent="0.25">
      <c r="B340" s="264"/>
      <c r="C340" s="264"/>
      <c r="D340" s="111"/>
      <c r="F340" s="265"/>
      <c r="G340" s="266"/>
      <c r="H340" s="9"/>
      <c r="I340" s="267"/>
      <c r="J340" s="267"/>
      <c r="K340" s="266"/>
      <c r="L340" s="268"/>
      <c r="M340" s="14"/>
      <c r="N340" s="15"/>
    </row>
    <row r="341" spans="1:14" ht="14.25" customHeight="1" x14ac:dyDescent="0.25">
      <c r="B341" s="264"/>
      <c r="C341" s="264"/>
      <c r="D341" s="111"/>
      <c r="F341" s="265"/>
      <c r="G341" s="266"/>
      <c r="H341" s="9"/>
      <c r="I341" s="267"/>
      <c r="J341" s="267"/>
      <c r="K341" s="266"/>
      <c r="L341" s="268"/>
      <c r="M341" s="14"/>
      <c r="N341" s="15"/>
    </row>
    <row r="342" spans="1:14" ht="14.25" customHeight="1" x14ac:dyDescent="0.25">
      <c r="B342" s="264"/>
      <c r="C342" s="264"/>
      <c r="D342" s="111"/>
      <c r="F342" s="265"/>
      <c r="G342" s="266"/>
      <c r="H342" s="9"/>
      <c r="I342" s="267"/>
      <c r="J342" s="267"/>
      <c r="K342" s="266"/>
      <c r="L342" s="268"/>
      <c r="M342" s="14"/>
      <c r="N342" s="15"/>
    </row>
    <row r="343" spans="1:14" ht="14.25" customHeight="1" x14ac:dyDescent="0.25">
      <c r="B343" s="264"/>
      <c r="C343" s="264"/>
      <c r="D343" s="111"/>
      <c r="F343" s="265"/>
      <c r="G343" s="266"/>
      <c r="H343" s="9"/>
      <c r="I343" s="267"/>
      <c r="J343" s="267"/>
      <c r="K343" s="266"/>
      <c r="L343" s="268"/>
      <c r="M343" s="14"/>
      <c r="N343" s="15"/>
    </row>
    <row r="344" spans="1:14" ht="14.25" customHeight="1" x14ac:dyDescent="0.25">
      <c r="B344" s="264"/>
      <c r="C344" s="264"/>
      <c r="D344" s="111"/>
      <c r="F344" s="265"/>
      <c r="G344" s="266"/>
      <c r="H344" s="9"/>
      <c r="I344" s="267"/>
      <c r="J344" s="267"/>
      <c r="K344" s="266"/>
      <c r="L344" s="268"/>
      <c r="M344" s="14"/>
      <c r="N344" s="15"/>
    </row>
    <row r="345" spans="1:14" ht="14.25" customHeight="1" x14ac:dyDescent="0.25">
      <c r="B345" s="264"/>
      <c r="C345" s="264"/>
      <c r="D345" s="111"/>
      <c r="F345" s="265"/>
      <c r="G345" s="266"/>
      <c r="H345" s="9"/>
      <c r="I345" s="267"/>
      <c r="J345" s="267"/>
      <c r="K345" s="266"/>
      <c r="L345" s="268"/>
      <c r="M345" s="14"/>
      <c r="N345" s="15"/>
    </row>
    <row r="346" spans="1:14" ht="14.25" customHeight="1" x14ac:dyDescent="0.25">
      <c r="B346" s="264"/>
      <c r="C346" s="264"/>
      <c r="D346" s="111"/>
      <c r="F346" s="265"/>
      <c r="G346" s="266"/>
      <c r="H346" s="9"/>
      <c r="I346" s="267"/>
      <c r="J346" s="267"/>
      <c r="K346" s="266"/>
      <c r="L346" s="268"/>
      <c r="M346" s="14"/>
      <c r="N346" s="15"/>
    </row>
    <row r="347" spans="1:14" ht="14.25" customHeight="1" x14ac:dyDescent="0.25">
      <c r="B347" s="264"/>
      <c r="C347" s="264"/>
      <c r="D347" s="111"/>
      <c r="F347" s="265"/>
      <c r="G347" s="266"/>
      <c r="H347" s="9"/>
      <c r="I347" s="267"/>
      <c r="J347" s="267"/>
      <c r="K347" s="266"/>
      <c r="L347" s="268"/>
      <c r="M347" s="14"/>
      <c r="N347" s="15"/>
    </row>
    <row r="348" spans="1:14" ht="14.25" customHeight="1" x14ac:dyDescent="0.25">
      <c r="B348" s="264"/>
      <c r="C348" s="264"/>
      <c r="D348" s="111"/>
      <c r="F348" s="265"/>
      <c r="G348" s="266"/>
      <c r="H348" s="9"/>
      <c r="I348" s="267"/>
      <c r="J348" s="267"/>
      <c r="K348" s="266"/>
      <c r="L348" s="268"/>
      <c r="M348" s="14"/>
      <c r="N348" s="15"/>
    </row>
    <row r="349" spans="1:14" ht="14.25" customHeight="1" x14ac:dyDescent="0.25">
      <c r="B349" s="264"/>
      <c r="C349" s="264"/>
      <c r="D349" s="111"/>
      <c r="F349" s="265"/>
      <c r="G349" s="266"/>
      <c r="H349" s="9"/>
      <c r="I349" s="267"/>
      <c r="J349" s="267"/>
      <c r="K349" s="266"/>
      <c r="L349" s="268"/>
      <c r="M349" s="14"/>
      <c r="N349" s="15"/>
    </row>
    <row r="350" spans="1:14" ht="14.25" customHeight="1" x14ac:dyDescent="0.25">
      <c r="B350" s="264"/>
      <c r="C350" s="264"/>
      <c r="D350" s="111"/>
      <c r="F350" s="265"/>
      <c r="G350" s="266"/>
      <c r="H350" s="9"/>
      <c r="I350" s="267"/>
      <c r="J350" s="267"/>
      <c r="K350" s="266"/>
      <c r="L350" s="268"/>
      <c r="M350" s="14"/>
      <c r="N350" s="15"/>
    </row>
    <row r="351" spans="1:14" ht="14.25" customHeight="1" x14ac:dyDescent="0.25">
      <c r="B351" s="264"/>
      <c r="C351" s="264"/>
      <c r="D351" s="111"/>
      <c r="F351" s="265"/>
      <c r="G351" s="266"/>
      <c r="H351" s="9"/>
      <c r="I351" s="267"/>
      <c r="J351" s="267"/>
      <c r="K351" s="266"/>
      <c r="L351" s="268"/>
      <c r="M351" s="14"/>
      <c r="N351" s="15"/>
    </row>
    <row r="352" spans="1:14" ht="14.25" customHeight="1" x14ac:dyDescent="0.25">
      <c r="B352" s="264"/>
      <c r="C352" s="264"/>
      <c r="D352" s="111"/>
      <c r="F352" s="265"/>
      <c r="G352" s="266"/>
      <c r="H352" s="9"/>
      <c r="I352" s="267"/>
      <c r="J352" s="267"/>
      <c r="K352" s="266"/>
      <c r="L352" s="268"/>
      <c r="M352" s="14"/>
      <c r="N352" s="15"/>
    </row>
    <row r="353" spans="2:14" ht="14.25" customHeight="1" x14ac:dyDescent="0.25">
      <c r="B353" s="264"/>
      <c r="C353" s="264"/>
      <c r="D353" s="111"/>
      <c r="F353" s="265"/>
      <c r="G353" s="266"/>
      <c r="H353" s="9"/>
      <c r="I353" s="267"/>
      <c r="J353" s="267"/>
      <c r="K353" s="266"/>
      <c r="L353" s="268"/>
      <c r="M353" s="14"/>
      <c r="N353" s="15"/>
    </row>
    <row r="354" spans="2:14" ht="14.25" customHeight="1" x14ac:dyDescent="0.25">
      <c r="B354" s="264"/>
      <c r="C354" s="264"/>
      <c r="D354" s="111"/>
      <c r="F354" s="265"/>
      <c r="G354" s="266"/>
      <c r="H354" s="9"/>
      <c r="I354" s="267"/>
      <c r="J354" s="267"/>
      <c r="K354" s="266"/>
      <c r="L354" s="268"/>
      <c r="M354" s="14"/>
      <c r="N354" s="15"/>
    </row>
    <row r="355" spans="2:14" ht="14.25" customHeight="1" x14ac:dyDescent="0.25">
      <c r="B355" s="264"/>
      <c r="C355" s="264"/>
      <c r="D355" s="111"/>
      <c r="F355" s="265"/>
      <c r="G355" s="266"/>
      <c r="H355" s="9"/>
      <c r="I355" s="267"/>
      <c r="J355" s="267"/>
      <c r="K355" s="266"/>
      <c r="L355" s="268"/>
      <c r="M355" s="14"/>
      <c r="N355" s="15"/>
    </row>
    <row r="356" spans="2:14" ht="14.25" customHeight="1" x14ac:dyDescent="0.25">
      <c r="B356" s="264"/>
      <c r="C356" s="264"/>
      <c r="D356" s="111"/>
      <c r="F356" s="265"/>
      <c r="G356" s="266"/>
      <c r="H356" s="9"/>
      <c r="I356" s="267"/>
      <c r="J356" s="267"/>
      <c r="K356" s="266"/>
      <c r="L356" s="268"/>
      <c r="M356" s="14"/>
      <c r="N356" s="15"/>
    </row>
    <row r="357" spans="2:14" ht="14.25" customHeight="1" x14ac:dyDescent="0.25">
      <c r="B357" s="264"/>
      <c r="C357" s="264"/>
      <c r="D357" s="111"/>
      <c r="F357" s="265"/>
      <c r="G357" s="266"/>
      <c r="H357" s="9"/>
      <c r="I357" s="267"/>
      <c r="J357" s="267"/>
      <c r="K357" s="266"/>
      <c r="L357" s="268"/>
      <c r="M357" s="14"/>
      <c r="N357" s="15"/>
    </row>
    <row r="358" spans="2:14" ht="14.25" customHeight="1" x14ac:dyDescent="0.25">
      <c r="B358" s="264"/>
      <c r="C358" s="264"/>
      <c r="D358" s="111"/>
      <c r="F358" s="265"/>
      <c r="G358" s="266"/>
      <c r="H358" s="9"/>
      <c r="I358" s="267"/>
      <c r="J358" s="267"/>
      <c r="K358" s="266"/>
      <c r="L358" s="268"/>
      <c r="M358" s="14"/>
      <c r="N358" s="15"/>
    </row>
    <row r="359" spans="2:14" ht="14.25" customHeight="1" x14ac:dyDescent="0.25">
      <c r="B359" s="264"/>
      <c r="C359" s="264"/>
      <c r="D359" s="111"/>
      <c r="F359" s="265"/>
      <c r="G359" s="266"/>
      <c r="H359" s="9"/>
      <c r="I359" s="267"/>
      <c r="J359" s="267"/>
      <c r="K359" s="266"/>
      <c r="L359" s="268"/>
      <c r="M359" s="14"/>
      <c r="N359" s="15"/>
    </row>
    <row r="360" spans="2:14" ht="14.25" customHeight="1" x14ac:dyDescent="0.25">
      <c r="B360" s="264"/>
      <c r="C360" s="264"/>
      <c r="D360" s="111"/>
      <c r="F360" s="265"/>
      <c r="G360" s="266"/>
      <c r="H360" s="9"/>
      <c r="I360" s="267"/>
      <c r="J360" s="267"/>
      <c r="K360" s="266"/>
      <c r="L360" s="268"/>
      <c r="M360" s="14"/>
      <c r="N360" s="15"/>
    </row>
    <row r="361" spans="2:14" ht="14.25" customHeight="1" x14ac:dyDescent="0.25">
      <c r="B361" s="264"/>
      <c r="C361" s="264"/>
      <c r="D361" s="111"/>
      <c r="F361" s="265"/>
      <c r="G361" s="266"/>
      <c r="H361" s="9"/>
      <c r="I361" s="267"/>
      <c r="J361" s="267"/>
      <c r="K361" s="266"/>
      <c r="L361" s="268"/>
      <c r="M361" s="14"/>
      <c r="N361" s="15"/>
    </row>
    <row r="362" spans="2:14" ht="14.25" customHeight="1" x14ac:dyDescent="0.25">
      <c r="B362" s="264"/>
      <c r="C362" s="264"/>
      <c r="D362" s="111"/>
      <c r="F362" s="265"/>
      <c r="G362" s="266"/>
      <c r="H362" s="9"/>
      <c r="I362" s="267"/>
      <c r="J362" s="267"/>
      <c r="K362" s="266"/>
      <c r="L362" s="268"/>
      <c r="M362" s="14"/>
      <c r="N362" s="15"/>
    </row>
    <row r="363" spans="2:14" ht="14.25" customHeight="1" x14ac:dyDescent="0.25">
      <c r="B363" s="264"/>
      <c r="C363" s="264"/>
      <c r="D363" s="111"/>
      <c r="F363" s="265"/>
      <c r="G363" s="266"/>
      <c r="H363" s="9"/>
      <c r="I363" s="267"/>
      <c r="J363" s="267"/>
      <c r="K363" s="266"/>
      <c r="L363" s="268"/>
      <c r="M363" s="14"/>
      <c r="N363" s="15"/>
    </row>
    <row r="364" spans="2:14" ht="14.25" customHeight="1" x14ac:dyDescent="0.25">
      <c r="B364" s="264"/>
      <c r="C364" s="264"/>
      <c r="D364" s="111"/>
      <c r="F364" s="265"/>
      <c r="G364" s="266"/>
      <c r="H364" s="9"/>
      <c r="I364" s="267"/>
      <c r="J364" s="267"/>
      <c r="K364" s="266"/>
      <c r="L364" s="268"/>
      <c r="M364" s="14"/>
      <c r="N364" s="15"/>
    </row>
    <row r="365" spans="2:14" ht="14.25" customHeight="1" x14ac:dyDescent="0.25">
      <c r="B365" s="264"/>
      <c r="C365" s="264"/>
      <c r="D365" s="111"/>
      <c r="F365" s="265"/>
      <c r="G365" s="266"/>
      <c r="H365" s="9"/>
      <c r="I365" s="267"/>
      <c r="J365" s="267"/>
      <c r="K365" s="266"/>
      <c r="L365" s="268"/>
      <c r="M365" s="14"/>
      <c r="N365" s="15"/>
    </row>
    <row r="366" spans="2:14" ht="14.25" customHeight="1" x14ac:dyDescent="0.25">
      <c r="B366" s="264"/>
      <c r="C366" s="264"/>
      <c r="D366" s="111"/>
      <c r="F366" s="265"/>
      <c r="G366" s="266"/>
      <c r="H366" s="9"/>
      <c r="I366" s="267"/>
      <c r="J366" s="267"/>
      <c r="K366" s="266"/>
      <c r="L366" s="268"/>
      <c r="M366" s="14"/>
      <c r="N366" s="15"/>
    </row>
    <row r="367" spans="2:14" ht="14.25" customHeight="1" x14ac:dyDescent="0.25">
      <c r="B367" s="264"/>
      <c r="C367" s="264"/>
      <c r="D367" s="111"/>
      <c r="F367" s="265"/>
      <c r="G367" s="266"/>
      <c r="H367" s="9"/>
      <c r="I367" s="267"/>
      <c r="J367" s="267"/>
      <c r="K367" s="266"/>
      <c r="L367" s="268"/>
      <c r="M367" s="14"/>
      <c r="N367" s="15"/>
    </row>
    <row r="368" spans="2:14" ht="14.25" customHeight="1" x14ac:dyDescent="0.25">
      <c r="B368" s="264"/>
      <c r="C368" s="264"/>
      <c r="D368" s="111"/>
      <c r="F368" s="265"/>
      <c r="G368" s="266"/>
      <c r="H368" s="9"/>
      <c r="I368" s="267"/>
      <c r="J368" s="267"/>
      <c r="K368" s="266"/>
      <c r="L368" s="268"/>
      <c r="M368" s="14"/>
      <c r="N368" s="15"/>
    </row>
    <row r="369" spans="2:14" ht="14.25" customHeight="1" x14ac:dyDescent="0.25">
      <c r="B369" s="264"/>
      <c r="C369" s="264"/>
      <c r="D369" s="111"/>
      <c r="F369" s="265"/>
      <c r="G369" s="266"/>
      <c r="H369" s="9"/>
      <c r="I369" s="267"/>
      <c r="J369" s="267"/>
      <c r="K369" s="266"/>
      <c r="L369" s="268"/>
      <c r="M369" s="14"/>
      <c r="N369" s="15"/>
    </row>
    <row r="370" spans="2:14" ht="14.25" customHeight="1" x14ac:dyDescent="0.25">
      <c r="B370" s="264"/>
      <c r="C370" s="264"/>
      <c r="D370" s="111"/>
      <c r="F370" s="265"/>
      <c r="G370" s="266"/>
      <c r="H370" s="9"/>
      <c r="I370" s="267"/>
      <c r="J370" s="267"/>
      <c r="K370" s="266"/>
      <c r="L370" s="268"/>
      <c r="M370" s="14"/>
      <c r="N370" s="15"/>
    </row>
    <row r="371" spans="2:14" ht="14.25" customHeight="1" x14ac:dyDescent="0.25">
      <c r="B371" s="264"/>
      <c r="C371" s="264"/>
      <c r="D371" s="111"/>
      <c r="F371" s="265"/>
      <c r="G371" s="266"/>
      <c r="H371" s="9"/>
      <c r="I371" s="267"/>
      <c r="J371" s="267"/>
      <c r="K371" s="266"/>
      <c r="L371" s="268"/>
      <c r="M371" s="14"/>
      <c r="N371" s="15"/>
    </row>
    <row r="372" spans="2:14" ht="14.25" customHeight="1" x14ac:dyDescent="0.25">
      <c r="B372" s="264"/>
      <c r="C372" s="264"/>
      <c r="D372" s="111"/>
      <c r="F372" s="265"/>
      <c r="G372" s="266"/>
      <c r="H372" s="9"/>
      <c r="I372" s="267"/>
      <c r="J372" s="267"/>
      <c r="K372" s="266"/>
      <c r="L372" s="268"/>
      <c r="M372" s="14"/>
      <c r="N372" s="15"/>
    </row>
    <row r="373" spans="2:14" ht="14.25" customHeight="1" x14ac:dyDescent="0.25">
      <c r="B373" s="264"/>
      <c r="C373" s="264"/>
      <c r="D373" s="111"/>
      <c r="F373" s="265"/>
      <c r="G373" s="266"/>
      <c r="H373" s="9"/>
      <c r="I373" s="267"/>
      <c r="J373" s="267"/>
      <c r="K373" s="266"/>
      <c r="L373" s="268"/>
      <c r="M373" s="14"/>
      <c r="N373" s="15"/>
    </row>
    <row r="374" spans="2:14" ht="14.25" customHeight="1" x14ac:dyDescent="0.25">
      <c r="B374" s="264"/>
      <c r="C374" s="264"/>
      <c r="D374" s="111"/>
      <c r="F374" s="265"/>
      <c r="G374" s="266"/>
      <c r="H374" s="9"/>
      <c r="I374" s="267"/>
      <c r="J374" s="267"/>
      <c r="K374" s="266"/>
      <c r="L374" s="268"/>
      <c r="M374" s="14"/>
      <c r="N374" s="15"/>
    </row>
    <row r="375" spans="2:14" ht="14.25" customHeight="1" x14ac:dyDescent="0.25">
      <c r="B375" s="264"/>
      <c r="C375" s="264"/>
      <c r="D375" s="111"/>
      <c r="F375" s="265"/>
      <c r="G375" s="266"/>
      <c r="H375" s="9"/>
      <c r="I375" s="267"/>
      <c r="J375" s="267"/>
      <c r="K375" s="266"/>
      <c r="L375" s="268"/>
      <c r="M375" s="14"/>
      <c r="N375" s="15"/>
    </row>
    <row r="376" spans="2:14" ht="14.25" customHeight="1" x14ac:dyDescent="0.25">
      <c r="B376" s="264"/>
      <c r="C376" s="264"/>
      <c r="D376" s="111"/>
      <c r="F376" s="265"/>
      <c r="G376" s="266"/>
      <c r="H376" s="9"/>
      <c r="I376" s="267"/>
      <c r="J376" s="267"/>
      <c r="K376" s="266"/>
      <c r="L376" s="268"/>
      <c r="M376" s="14"/>
      <c r="N376" s="15"/>
    </row>
    <row r="377" spans="2:14" ht="14.25" customHeight="1" x14ac:dyDescent="0.25">
      <c r="B377" s="264"/>
      <c r="C377" s="264"/>
      <c r="D377" s="111"/>
      <c r="F377" s="265"/>
      <c r="G377" s="266"/>
      <c r="H377" s="9"/>
      <c r="I377" s="267"/>
      <c r="J377" s="267"/>
      <c r="K377" s="266"/>
      <c r="L377" s="268"/>
      <c r="M377" s="14"/>
      <c r="N377" s="15"/>
    </row>
    <row r="378" spans="2:14" ht="14.25" customHeight="1" x14ac:dyDescent="0.25">
      <c r="B378" s="264"/>
      <c r="C378" s="264"/>
      <c r="D378" s="111"/>
      <c r="F378" s="265"/>
      <c r="G378" s="266"/>
      <c r="H378" s="9"/>
      <c r="I378" s="267"/>
      <c r="J378" s="267"/>
      <c r="K378" s="266"/>
      <c r="L378" s="268"/>
      <c r="M378" s="14"/>
      <c r="N378" s="15"/>
    </row>
    <row r="379" spans="2:14" ht="14.25" customHeight="1" x14ac:dyDescent="0.25">
      <c r="B379" s="264"/>
      <c r="C379" s="264"/>
      <c r="D379" s="111"/>
      <c r="F379" s="265"/>
      <c r="G379" s="266"/>
      <c r="H379" s="9"/>
      <c r="I379" s="267"/>
      <c r="J379" s="267"/>
      <c r="K379" s="266"/>
      <c r="L379" s="268"/>
      <c r="M379" s="14"/>
      <c r="N379" s="15"/>
    </row>
    <row r="380" spans="2:14" ht="14.25" customHeight="1" x14ac:dyDescent="0.25">
      <c r="B380" s="264"/>
      <c r="C380" s="264"/>
      <c r="D380" s="111"/>
      <c r="F380" s="265"/>
      <c r="G380" s="266"/>
      <c r="H380" s="9"/>
      <c r="I380" s="267"/>
      <c r="J380" s="267"/>
      <c r="K380" s="266"/>
      <c r="L380" s="268"/>
      <c r="M380" s="14"/>
      <c r="N380" s="15"/>
    </row>
    <row r="381" spans="2:14" ht="14.25" customHeight="1" x14ac:dyDescent="0.25">
      <c r="B381" s="264"/>
      <c r="C381" s="264"/>
      <c r="D381" s="111"/>
      <c r="F381" s="265"/>
      <c r="G381" s="266"/>
      <c r="H381" s="9"/>
      <c r="I381" s="267"/>
      <c r="J381" s="267"/>
      <c r="K381" s="266"/>
      <c r="L381" s="268"/>
      <c r="M381" s="14"/>
      <c r="N381" s="15"/>
    </row>
    <row r="382" spans="2:14" ht="14.25" customHeight="1" x14ac:dyDescent="0.25">
      <c r="B382" s="264"/>
      <c r="C382" s="264"/>
      <c r="D382" s="111"/>
      <c r="F382" s="265"/>
      <c r="G382" s="266"/>
      <c r="H382" s="9"/>
      <c r="I382" s="267"/>
      <c r="J382" s="267"/>
      <c r="K382" s="266"/>
      <c r="L382" s="268"/>
      <c r="M382" s="14"/>
      <c r="N382" s="15"/>
    </row>
    <row r="383" spans="2:14" ht="14.25" customHeight="1" x14ac:dyDescent="0.25">
      <c r="B383" s="264"/>
      <c r="C383" s="264"/>
      <c r="D383" s="111"/>
      <c r="F383" s="265"/>
      <c r="G383" s="266"/>
      <c r="H383" s="9"/>
      <c r="I383" s="267"/>
      <c r="J383" s="267"/>
      <c r="K383" s="266"/>
      <c r="L383" s="268"/>
      <c r="M383" s="14"/>
      <c r="N383" s="15"/>
    </row>
    <row r="384" spans="2:14" ht="14.25" customHeight="1" x14ac:dyDescent="0.25">
      <c r="B384" s="264"/>
      <c r="C384" s="264"/>
      <c r="D384" s="111"/>
      <c r="F384" s="265"/>
      <c r="G384" s="266"/>
      <c r="H384" s="9"/>
      <c r="I384" s="267"/>
      <c r="J384" s="267"/>
      <c r="K384" s="266"/>
      <c r="L384" s="268"/>
      <c r="M384" s="14"/>
      <c r="N384" s="15"/>
    </row>
    <row r="385" spans="2:14" ht="14.25" customHeight="1" x14ac:dyDescent="0.25">
      <c r="B385" s="264"/>
      <c r="C385" s="264"/>
      <c r="D385" s="111"/>
      <c r="F385" s="265"/>
      <c r="G385" s="266"/>
      <c r="H385" s="9"/>
      <c r="I385" s="267"/>
      <c r="J385" s="267"/>
      <c r="K385" s="266"/>
      <c r="L385" s="268"/>
      <c r="M385" s="14"/>
      <c r="N385" s="15"/>
    </row>
    <row r="386" spans="2:14" ht="14.25" customHeight="1" x14ac:dyDescent="0.25">
      <c r="B386" s="264"/>
      <c r="C386" s="264"/>
      <c r="D386" s="111"/>
      <c r="F386" s="265"/>
      <c r="G386" s="266"/>
      <c r="H386" s="9"/>
      <c r="I386" s="267"/>
      <c r="J386" s="267"/>
      <c r="K386" s="266"/>
      <c r="L386" s="268"/>
      <c r="M386" s="14"/>
      <c r="N386" s="15"/>
    </row>
    <row r="387" spans="2:14" ht="14.25" customHeight="1" x14ac:dyDescent="0.25">
      <c r="B387" s="264"/>
      <c r="C387" s="264"/>
      <c r="D387" s="111"/>
      <c r="F387" s="265"/>
      <c r="G387" s="266"/>
      <c r="H387" s="9"/>
      <c r="I387" s="267"/>
      <c r="J387" s="267"/>
      <c r="K387" s="266"/>
      <c r="L387" s="268"/>
      <c r="M387" s="14"/>
      <c r="N387" s="15"/>
    </row>
    <row r="388" spans="2:14" ht="14.25" customHeight="1" x14ac:dyDescent="0.25">
      <c r="B388" s="264"/>
      <c r="C388" s="264"/>
      <c r="D388" s="111"/>
      <c r="F388" s="265"/>
      <c r="G388" s="266"/>
      <c r="H388" s="9"/>
      <c r="I388" s="267"/>
      <c r="J388" s="267"/>
      <c r="K388" s="266"/>
      <c r="L388" s="268"/>
      <c r="M388" s="14"/>
      <c r="N388" s="15"/>
    </row>
    <row r="389" spans="2:14" ht="14.25" customHeight="1" x14ac:dyDescent="0.25">
      <c r="B389" s="264"/>
      <c r="C389" s="264"/>
      <c r="D389" s="111"/>
      <c r="F389" s="265"/>
      <c r="G389" s="266"/>
      <c r="H389" s="9"/>
      <c r="I389" s="267"/>
      <c r="J389" s="267"/>
      <c r="K389" s="266"/>
      <c r="L389" s="268"/>
      <c r="M389" s="14"/>
      <c r="N389" s="15"/>
    </row>
    <row r="390" spans="2:14" ht="14.25" customHeight="1" x14ac:dyDescent="0.25">
      <c r="B390" s="264"/>
      <c r="C390" s="264"/>
      <c r="D390" s="111"/>
      <c r="F390" s="265"/>
      <c r="G390" s="266"/>
      <c r="H390" s="9"/>
      <c r="I390" s="267"/>
      <c r="J390" s="267"/>
      <c r="K390" s="266"/>
      <c r="L390" s="268"/>
      <c r="M390" s="14"/>
      <c r="N390" s="15"/>
    </row>
    <row r="391" spans="2:14" ht="14.25" customHeight="1" x14ac:dyDescent="0.25">
      <c r="B391" s="264"/>
      <c r="C391" s="264"/>
      <c r="D391" s="111"/>
      <c r="F391" s="265"/>
      <c r="G391" s="266"/>
      <c r="H391" s="9"/>
      <c r="I391" s="267"/>
      <c r="J391" s="267"/>
      <c r="K391" s="266"/>
      <c r="L391" s="268"/>
      <c r="M391" s="14"/>
      <c r="N391" s="15"/>
    </row>
    <row r="392" spans="2:14" ht="14.25" customHeight="1" x14ac:dyDescent="0.25">
      <c r="B392" s="264"/>
      <c r="C392" s="264"/>
      <c r="D392" s="111"/>
      <c r="F392" s="265"/>
      <c r="G392" s="266"/>
      <c r="H392" s="9"/>
      <c r="I392" s="267"/>
      <c r="J392" s="267"/>
      <c r="K392" s="266"/>
      <c r="L392" s="268"/>
      <c r="M392" s="14"/>
      <c r="N392" s="15"/>
    </row>
    <row r="393" spans="2:14" ht="14.25" customHeight="1" x14ac:dyDescent="0.25">
      <c r="B393" s="264"/>
      <c r="C393" s="264"/>
      <c r="D393" s="111"/>
      <c r="F393" s="265"/>
      <c r="G393" s="266"/>
      <c r="H393" s="9"/>
      <c r="I393" s="267"/>
      <c r="J393" s="267"/>
      <c r="K393" s="266"/>
      <c r="L393" s="268"/>
      <c r="M393" s="14"/>
      <c r="N393" s="15"/>
    </row>
    <row r="394" spans="2:14" ht="14.25" customHeight="1" x14ac:dyDescent="0.25">
      <c r="B394" s="264"/>
      <c r="C394" s="264"/>
      <c r="D394" s="111"/>
      <c r="F394" s="265"/>
      <c r="G394" s="266"/>
      <c r="H394" s="9"/>
      <c r="I394" s="267"/>
      <c r="J394" s="267"/>
      <c r="K394" s="266"/>
      <c r="L394" s="268"/>
      <c r="M394" s="14"/>
      <c r="N394" s="15"/>
    </row>
    <row r="395" spans="2:14" ht="14.25" customHeight="1" x14ac:dyDescent="0.25">
      <c r="B395" s="264"/>
      <c r="C395" s="264"/>
      <c r="D395" s="111"/>
      <c r="F395" s="265"/>
      <c r="G395" s="266"/>
      <c r="H395" s="9"/>
      <c r="I395" s="267"/>
      <c r="J395" s="267"/>
      <c r="K395" s="266"/>
      <c r="L395" s="268"/>
      <c r="M395" s="14"/>
      <c r="N395" s="15"/>
    </row>
    <row r="396" spans="2:14" ht="14.25" customHeight="1" x14ac:dyDescent="0.25">
      <c r="B396" s="264"/>
      <c r="C396" s="264"/>
      <c r="D396" s="111"/>
      <c r="F396" s="265"/>
      <c r="G396" s="266"/>
      <c r="H396" s="9"/>
      <c r="I396" s="267"/>
      <c r="J396" s="267"/>
      <c r="K396" s="266"/>
      <c r="L396" s="268"/>
      <c r="M396" s="14"/>
      <c r="N396" s="15"/>
    </row>
    <row r="397" spans="2:14" ht="14.25" customHeight="1" x14ac:dyDescent="0.25">
      <c r="B397" s="264"/>
      <c r="C397" s="264"/>
      <c r="D397" s="111"/>
      <c r="F397" s="265"/>
      <c r="G397" s="266"/>
      <c r="H397" s="9"/>
      <c r="I397" s="267"/>
      <c r="J397" s="267"/>
      <c r="K397" s="266"/>
      <c r="L397" s="268"/>
      <c r="M397" s="14"/>
      <c r="N397" s="15"/>
    </row>
    <row r="398" spans="2:14" ht="14.25" customHeight="1" x14ac:dyDescent="0.25">
      <c r="B398" s="264"/>
      <c r="C398" s="264"/>
      <c r="D398" s="111"/>
      <c r="F398" s="265"/>
      <c r="G398" s="266"/>
      <c r="H398" s="9"/>
      <c r="I398" s="267"/>
      <c r="J398" s="267"/>
      <c r="K398" s="266"/>
      <c r="L398" s="268"/>
      <c r="M398" s="14"/>
      <c r="N398" s="15"/>
    </row>
    <row r="399" spans="2:14" ht="14.25" customHeight="1" x14ac:dyDescent="0.25">
      <c r="B399" s="264"/>
      <c r="C399" s="264"/>
      <c r="D399" s="111"/>
      <c r="F399" s="265"/>
      <c r="G399" s="266"/>
      <c r="H399" s="9"/>
      <c r="I399" s="267"/>
      <c r="J399" s="267"/>
      <c r="K399" s="266"/>
      <c r="L399" s="268"/>
      <c r="M399" s="14"/>
      <c r="N399" s="15"/>
    </row>
    <row r="400" spans="2:14" ht="14.25" customHeight="1" x14ac:dyDescent="0.25">
      <c r="B400" s="264"/>
      <c r="C400" s="264"/>
      <c r="D400" s="111"/>
      <c r="F400" s="265"/>
      <c r="G400" s="266"/>
      <c r="H400" s="9"/>
      <c r="I400" s="267"/>
      <c r="J400" s="267"/>
      <c r="K400" s="266"/>
      <c r="L400" s="268"/>
      <c r="M400" s="14"/>
      <c r="N400" s="15"/>
    </row>
    <row r="401" spans="2:14" ht="14.25" customHeight="1" x14ac:dyDescent="0.25">
      <c r="B401" s="264"/>
      <c r="C401" s="264"/>
      <c r="D401" s="111"/>
      <c r="F401" s="265"/>
      <c r="G401" s="266"/>
      <c r="H401" s="9"/>
      <c r="I401" s="267"/>
      <c r="J401" s="267"/>
      <c r="K401" s="266"/>
      <c r="L401" s="268"/>
      <c r="M401" s="14"/>
      <c r="N401" s="15"/>
    </row>
    <row r="402" spans="2:14" ht="14.25" customHeight="1" x14ac:dyDescent="0.25">
      <c r="B402" s="264"/>
      <c r="C402" s="264"/>
      <c r="D402" s="111"/>
      <c r="F402" s="265"/>
      <c r="G402" s="266"/>
      <c r="H402" s="9"/>
      <c r="I402" s="267"/>
      <c r="J402" s="267"/>
      <c r="K402" s="266"/>
      <c r="L402" s="268"/>
      <c r="M402" s="14"/>
      <c r="N402" s="15"/>
    </row>
    <row r="403" spans="2:14" ht="14.25" customHeight="1" x14ac:dyDescent="0.25">
      <c r="B403" s="264"/>
      <c r="C403" s="264"/>
      <c r="D403" s="111"/>
      <c r="F403" s="265"/>
      <c r="G403" s="266"/>
      <c r="H403" s="9"/>
      <c r="I403" s="267"/>
      <c r="J403" s="267"/>
      <c r="K403" s="266"/>
      <c r="L403" s="268"/>
      <c r="M403" s="14"/>
      <c r="N403" s="15"/>
    </row>
    <row r="404" spans="2:14" ht="14.25" customHeight="1" x14ac:dyDescent="0.25">
      <c r="B404" s="264"/>
      <c r="C404" s="264"/>
      <c r="D404" s="111"/>
      <c r="F404" s="265"/>
      <c r="G404" s="266"/>
      <c r="H404" s="9"/>
      <c r="I404" s="267"/>
      <c r="J404" s="267"/>
      <c r="K404" s="266"/>
      <c r="L404" s="268"/>
      <c r="M404" s="14"/>
      <c r="N404" s="15"/>
    </row>
    <row r="405" spans="2:14" ht="14.25" customHeight="1" x14ac:dyDescent="0.25">
      <c r="B405" s="264"/>
      <c r="C405" s="264"/>
      <c r="D405" s="111"/>
      <c r="F405" s="265"/>
      <c r="G405" s="266"/>
      <c r="H405" s="9"/>
      <c r="I405" s="267"/>
      <c r="J405" s="267"/>
      <c r="K405" s="266"/>
      <c r="L405" s="268"/>
      <c r="M405" s="14"/>
      <c r="N405" s="15"/>
    </row>
    <row r="406" spans="2:14" ht="14.25" customHeight="1" x14ac:dyDescent="0.25">
      <c r="B406" s="264"/>
      <c r="C406" s="264"/>
      <c r="D406" s="111"/>
      <c r="F406" s="265"/>
      <c r="G406" s="266"/>
      <c r="H406" s="9"/>
      <c r="I406" s="267"/>
      <c r="J406" s="267"/>
      <c r="K406" s="266"/>
      <c r="L406" s="268"/>
      <c r="M406" s="14"/>
      <c r="N406" s="15"/>
    </row>
    <row r="407" spans="2:14" ht="14.25" customHeight="1" x14ac:dyDescent="0.25">
      <c r="B407" s="264"/>
      <c r="C407" s="264"/>
      <c r="D407" s="111"/>
      <c r="F407" s="265"/>
      <c r="G407" s="266"/>
      <c r="H407" s="9"/>
      <c r="I407" s="267"/>
      <c r="J407" s="267"/>
      <c r="K407" s="266"/>
      <c r="L407" s="268"/>
      <c r="M407" s="14"/>
      <c r="N407" s="15"/>
    </row>
    <row r="408" spans="2:14" ht="14.25" customHeight="1" x14ac:dyDescent="0.25">
      <c r="B408" s="264"/>
      <c r="C408" s="264"/>
      <c r="D408" s="111"/>
      <c r="F408" s="265"/>
      <c r="G408" s="266"/>
      <c r="H408" s="9"/>
      <c r="I408" s="267"/>
      <c r="J408" s="267"/>
      <c r="K408" s="266"/>
      <c r="L408" s="268"/>
      <c r="M408" s="14"/>
      <c r="N408" s="15"/>
    </row>
    <row r="409" spans="2:14" ht="14.25" customHeight="1" x14ac:dyDescent="0.25">
      <c r="B409" s="264"/>
      <c r="C409" s="264"/>
      <c r="D409" s="111"/>
      <c r="F409" s="265"/>
      <c r="G409" s="266"/>
      <c r="H409" s="9"/>
      <c r="I409" s="267"/>
      <c r="J409" s="267"/>
      <c r="K409" s="266"/>
      <c r="L409" s="268"/>
      <c r="M409" s="14"/>
      <c r="N409" s="15"/>
    </row>
    <row r="410" spans="2:14" ht="14.25" customHeight="1" x14ac:dyDescent="0.25">
      <c r="B410" s="264"/>
      <c r="C410" s="264"/>
      <c r="D410" s="111"/>
      <c r="F410" s="265"/>
      <c r="G410" s="266"/>
      <c r="H410" s="9"/>
      <c r="I410" s="267"/>
      <c r="J410" s="267"/>
      <c r="K410" s="266"/>
      <c r="L410" s="268"/>
      <c r="M410" s="14"/>
      <c r="N410" s="15"/>
    </row>
    <row r="411" spans="2:14" ht="14.25" customHeight="1" x14ac:dyDescent="0.25">
      <c r="B411" s="264"/>
      <c r="C411" s="264"/>
      <c r="D411" s="111"/>
      <c r="F411" s="265"/>
      <c r="G411" s="266"/>
      <c r="H411" s="9"/>
      <c r="I411" s="267"/>
      <c r="J411" s="267"/>
      <c r="K411" s="266"/>
      <c r="L411" s="268"/>
      <c r="M411" s="14"/>
      <c r="N411" s="15"/>
    </row>
    <row r="412" spans="2:14" ht="14.25" customHeight="1" x14ac:dyDescent="0.25">
      <c r="B412" s="264"/>
      <c r="C412" s="264"/>
      <c r="D412" s="111"/>
      <c r="F412" s="265"/>
      <c r="G412" s="266"/>
      <c r="H412" s="9"/>
      <c r="I412" s="267"/>
      <c r="J412" s="267"/>
      <c r="K412" s="266"/>
      <c r="L412" s="268"/>
      <c r="M412" s="14"/>
      <c r="N412" s="15"/>
    </row>
    <row r="413" spans="2:14" ht="14.25" customHeight="1" x14ac:dyDescent="0.25">
      <c r="B413" s="264"/>
      <c r="C413" s="264"/>
      <c r="D413" s="111"/>
      <c r="F413" s="265"/>
      <c r="G413" s="266"/>
      <c r="H413" s="9"/>
      <c r="I413" s="267"/>
      <c r="J413" s="267"/>
      <c r="K413" s="266"/>
      <c r="L413" s="268"/>
      <c r="M413" s="14"/>
      <c r="N413" s="15"/>
    </row>
    <row r="414" spans="2:14" ht="14.25" customHeight="1" x14ac:dyDescent="0.25">
      <c r="B414" s="264"/>
      <c r="C414" s="264"/>
      <c r="D414" s="111"/>
      <c r="F414" s="265"/>
      <c r="G414" s="266"/>
      <c r="H414" s="9"/>
      <c r="I414" s="267"/>
      <c r="J414" s="267"/>
      <c r="K414" s="266"/>
      <c r="L414" s="268"/>
      <c r="M414" s="14"/>
      <c r="N414" s="15"/>
    </row>
    <row r="415" spans="2:14" ht="14.25" customHeight="1" x14ac:dyDescent="0.25">
      <c r="B415" s="264"/>
      <c r="C415" s="264"/>
      <c r="D415" s="111"/>
      <c r="F415" s="265"/>
      <c r="G415" s="266"/>
      <c r="H415" s="9"/>
      <c r="I415" s="267"/>
      <c r="J415" s="267"/>
      <c r="K415" s="266"/>
      <c r="L415" s="268"/>
      <c r="M415" s="14"/>
      <c r="N415" s="15"/>
    </row>
    <row r="416" spans="2:14" ht="14.25" customHeight="1" x14ac:dyDescent="0.25">
      <c r="B416" s="264"/>
      <c r="C416" s="264"/>
      <c r="D416" s="111"/>
      <c r="F416" s="265"/>
      <c r="G416" s="266"/>
      <c r="H416" s="9"/>
      <c r="I416" s="267"/>
      <c r="J416" s="267"/>
      <c r="K416" s="266"/>
      <c r="L416" s="268"/>
      <c r="M416" s="14"/>
      <c r="N416" s="15"/>
    </row>
    <row r="417" spans="2:14" ht="14.25" customHeight="1" x14ac:dyDescent="0.25">
      <c r="B417" s="264"/>
      <c r="C417" s="264"/>
      <c r="D417" s="111"/>
      <c r="F417" s="265"/>
      <c r="G417" s="266"/>
      <c r="H417" s="9"/>
      <c r="I417" s="267"/>
      <c r="J417" s="267"/>
      <c r="K417" s="266"/>
      <c r="L417" s="268"/>
      <c r="M417" s="14"/>
      <c r="N417" s="15"/>
    </row>
    <row r="418" spans="2:14" ht="14.25" customHeight="1" x14ac:dyDescent="0.25">
      <c r="B418" s="264"/>
      <c r="C418" s="264"/>
      <c r="D418" s="111"/>
      <c r="F418" s="265"/>
      <c r="G418" s="266"/>
      <c r="H418" s="9"/>
      <c r="I418" s="267"/>
      <c r="J418" s="267"/>
      <c r="K418" s="266"/>
      <c r="L418" s="268"/>
      <c r="M418" s="14"/>
      <c r="N418" s="15"/>
    </row>
    <row r="419" spans="2:14" ht="14.25" customHeight="1" x14ac:dyDescent="0.25">
      <c r="B419" s="264"/>
      <c r="C419" s="264"/>
      <c r="D419" s="111"/>
      <c r="F419" s="265"/>
      <c r="G419" s="266"/>
      <c r="H419" s="9"/>
      <c r="I419" s="267"/>
      <c r="J419" s="267"/>
      <c r="K419" s="266"/>
      <c r="L419" s="268"/>
      <c r="M419" s="14"/>
      <c r="N419" s="15"/>
    </row>
    <row r="420" spans="2:14" ht="14.25" customHeight="1" x14ac:dyDescent="0.25">
      <c r="B420" s="264"/>
      <c r="C420" s="264"/>
      <c r="D420" s="111"/>
      <c r="F420" s="265"/>
      <c r="G420" s="266"/>
      <c r="H420" s="9"/>
      <c r="I420" s="267"/>
      <c r="J420" s="267"/>
      <c r="K420" s="266"/>
      <c r="L420" s="268"/>
      <c r="M420" s="14"/>
      <c r="N420" s="15"/>
    </row>
    <row r="421" spans="2:14" ht="14.25" customHeight="1" x14ac:dyDescent="0.25">
      <c r="B421" s="264"/>
      <c r="C421" s="264"/>
      <c r="D421" s="111"/>
      <c r="F421" s="265"/>
      <c r="G421" s="266"/>
      <c r="H421" s="9"/>
      <c r="I421" s="267"/>
      <c r="J421" s="267"/>
      <c r="K421" s="266"/>
      <c r="L421" s="268"/>
      <c r="M421" s="14"/>
      <c r="N421" s="15"/>
    </row>
    <row r="422" spans="2:14" ht="14.25" customHeight="1" x14ac:dyDescent="0.25">
      <c r="B422" s="264"/>
      <c r="C422" s="264"/>
      <c r="D422" s="111"/>
      <c r="F422" s="265"/>
      <c r="G422" s="266"/>
      <c r="H422" s="9"/>
      <c r="I422" s="267"/>
      <c r="J422" s="267"/>
      <c r="K422" s="266"/>
      <c r="L422" s="268"/>
      <c r="M422" s="14"/>
      <c r="N422" s="15"/>
    </row>
    <row r="423" spans="2:14" ht="14.25" customHeight="1" x14ac:dyDescent="0.25">
      <c r="B423" s="264"/>
      <c r="C423" s="264"/>
      <c r="D423" s="111"/>
      <c r="F423" s="265"/>
      <c r="G423" s="266"/>
      <c r="H423" s="9"/>
      <c r="I423" s="267"/>
      <c r="J423" s="267"/>
      <c r="K423" s="266"/>
      <c r="L423" s="268"/>
      <c r="M423" s="14"/>
      <c r="N423" s="15"/>
    </row>
    <row r="424" spans="2:14" ht="14.25" customHeight="1" x14ac:dyDescent="0.25">
      <c r="B424" s="264"/>
      <c r="C424" s="264"/>
      <c r="D424" s="111"/>
      <c r="F424" s="265"/>
      <c r="G424" s="266"/>
      <c r="H424" s="9"/>
      <c r="I424" s="267"/>
      <c r="J424" s="267"/>
      <c r="K424" s="266"/>
      <c r="L424" s="268"/>
      <c r="M424" s="14"/>
      <c r="N424" s="15"/>
    </row>
    <row r="425" spans="2:14" ht="14.25" customHeight="1" x14ac:dyDescent="0.25">
      <c r="B425" s="264"/>
      <c r="C425" s="264"/>
      <c r="D425" s="111"/>
      <c r="F425" s="265"/>
      <c r="G425" s="266"/>
      <c r="H425" s="9"/>
      <c r="I425" s="267"/>
      <c r="J425" s="267"/>
      <c r="K425" s="266"/>
      <c r="L425" s="268"/>
      <c r="M425" s="14"/>
      <c r="N425" s="15"/>
    </row>
    <row r="426" spans="2:14" ht="14.25" customHeight="1" x14ac:dyDescent="0.25">
      <c r="B426" s="264"/>
      <c r="C426" s="264"/>
      <c r="D426" s="111"/>
      <c r="F426" s="265"/>
      <c r="G426" s="266"/>
      <c r="H426" s="9"/>
      <c r="I426" s="267"/>
      <c r="J426" s="267"/>
      <c r="K426" s="266"/>
      <c r="L426" s="268"/>
      <c r="M426" s="14"/>
      <c r="N426" s="15"/>
    </row>
    <row r="427" spans="2:14" ht="14.25" customHeight="1" x14ac:dyDescent="0.25">
      <c r="B427" s="264"/>
      <c r="C427" s="264"/>
      <c r="D427" s="111"/>
      <c r="F427" s="265"/>
      <c r="G427" s="266"/>
      <c r="H427" s="9"/>
      <c r="I427" s="267"/>
      <c r="J427" s="267"/>
      <c r="K427" s="266"/>
      <c r="L427" s="268"/>
      <c r="M427" s="14"/>
      <c r="N427" s="15"/>
    </row>
    <row r="428" spans="2:14" ht="14.25" customHeight="1" x14ac:dyDescent="0.25">
      <c r="B428" s="264"/>
      <c r="C428" s="264"/>
      <c r="D428" s="111"/>
      <c r="F428" s="265"/>
      <c r="G428" s="266"/>
      <c r="H428" s="9"/>
      <c r="I428" s="267"/>
      <c r="J428" s="267"/>
      <c r="K428" s="266"/>
      <c r="L428" s="268"/>
      <c r="M428" s="14"/>
      <c r="N428" s="15"/>
    </row>
    <row r="429" spans="2:14" ht="14.25" customHeight="1" x14ac:dyDescent="0.25">
      <c r="B429" s="264"/>
      <c r="C429" s="264"/>
      <c r="D429" s="111"/>
      <c r="F429" s="265"/>
      <c r="G429" s="266"/>
      <c r="H429" s="9"/>
      <c r="I429" s="267"/>
      <c r="J429" s="267"/>
      <c r="K429" s="266"/>
      <c r="L429" s="268"/>
      <c r="M429" s="14"/>
      <c r="N429" s="15"/>
    </row>
    <row r="430" spans="2:14" ht="14.25" customHeight="1" x14ac:dyDescent="0.25">
      <c r="B430" s="264"/>
      <c r="C430" s="264"/>
      <c r="D430" s="111"/>
      <c r="F430" s="265"/>
      <c r="G430" s="266"/>
      <c r="H430" s="9"/>
      <c r="I430" s="267"/>
      <c r="J430" s="267"/>
      <c r="K430" s="266"/>
      <c r="L430" s="268"/>
      <c r="M430" s="14"/>
      <c r="N430" s="15"/>
    </row>
    <row r="431" spans="2:14" ht="14.25" customHeight="1" x14ac:dyDescent="0.25">
      <c r="B431" s="264"/>
      <c r="C431" s="264"/>
      <c r="D431" s="111"/>
      <c r="F431" s="265"/>
      <c r="G431" s="266"/>
      <c r="H431" s="9"/>
      <c r="I431" s="267"/>
      <c r="J431" s="267"/>
      <c r="K431" s="266"/>
      <c r="L431" s="268"/>
      <c r="M431" s="14"/>
      <c r="N431" s="15"/>
    </row>
    <row r="432" spans="2:14" ht="14.25" customHeight="1" x14ac:dyDescent="0.25">
      <c r="B432" s="264"/>
      <c r="C432" s="264"/>
      <c r="D432" s="111"/>
      <c r="F432" s="265"/>
      <c r="G432" s="266"/>
      <c r="H432" s="9"/>
      <c r="I432" s="267"/>
      <c r="J432" s="267"/>
      <c r="K432" s="266"/>
      <c r="L432" s="268"/>
      <c r="M432" s="14"/>
      <c r="N432" s="15"/>
    </row>
    <row r="433" spans="2:14" ht="14.25" customHeight="1" x14ac:dyDescent="0.25">
      <c r="B433" s="264"/>
      <c r="C433" s="264"/>
      <c r="D433" s="111"/>
      <c r="F433" s="265"/>
      <c r="G433" s="266"/>
      <c r="H433" s="9"/>
      <c r="I433" s="267"/>
      <c r="J433" s="267"/>
      <c r="K433" s="266"/>
      <c r="L433" s="268"/>
      <c r="M433" s="14"/>
      <c r="N433" s="15"/>
    </row>
    <row r="434" spans="2:14" ht="14.25" customHeight="1" x14ac:dyDescent="0.25">
      <c r="B434" s="264"/>
      <c r="C434" s="264"/>
      <c r="D434" s="111"/>
      <c r="F434" s="265"/>
      <c r="G434" s="266"/>
      <c r="H434" s="9"/>
      <c r="I434" s="267"/>
      <c r="J434" s="267"/>
      <c r="K434" s="266"/>
      <c r="L434" s="268"/>
      <c r="M434" s="14"/>
      <c r="N434" s="15"/>
    </row>
    <row r="435" spans="2:14" ht="14.25" customHeight="1" x14ac:dyDescent="0.25">
      <c r="B435" s="264"/>
      <c r="C435" s="264"/>
      <c r="D435" s="111"/>
      <c r="F435" s="265"/>
      <c r="G435" s="266"/>
      <c r="H435" s="9"/>
      <c r="I435" s="267"/>
      <c r="J435" s="267"/>
      <c r="K435" s="266"/>
      <c r="L435" s="268"/>
      <c r="M435" s="14"/>
      <c r="N435" s="15"/>
    </row>
    <row r="436" spans="2:14" ht="14.25" customHeight="1" x14ac:dyDescent="0.25">
      <c r="B436" s="264"/>
      <c r="C436" s="264"/>
      <c r="D436" s="111"/>
      <c r="F436" s="265"/>
      <c r="G436" s="266"/>
      <c r="H436" s="9"/>
      <c r="I436" s="267"/>
      <c r="J436" s="267"/>
      <c r="K436" s="266"/>
      <c r="L436" s="268"/>
      <c r="M436" s="14"/>
      <c r="N436" s="15"/>
    </row>
    <row r="437" spans="2:14" ht="14.25" customHeight="1" x14ac:dyDescent="0.25">
      <c r="B437" s="264"/>
      <c r="C437" s="264"/>
      <c r="D437" s="111"/>
      <c r="F437" s="265"/>
      <c r="G437" s="266"/>
      <c r="H437" s="9"/>
      <c r="I437" s="267"/>
      <c r="J437" s="267"/>
      <c r="K437" s="266"/>
      <c r="L437" s="268"/>
      <c r="M437" s="14"/>
      <c r="N437" s="15"/>
    </row>
    <row r="438" spans="2:14" ht="14.25" customHeight="1" x14ac:dyDescent="0.25">
      <c r="B438" s="264"/>
      <c r="C438" s="264"/>
      <c r="D438" s="111"/>
      <c r="F438" s="265"/>
      <c r="G438" s="266"/>
      <c r="H438" s="9"/>
      <c r="I438" s="267"/>
      <c r="J438" s="267"/>
      <c r="K438" s="266"/>
      <c r="L438" s="268"/>
      <c r="M438" s="14"/>
      <c r="N438" s="15"/>
    </row>
    <row r="439" spans="2:14" ht="14.25" customHeight="1" x14ac:dyDescent="0.25">
      <c r="B439" s="264"/>
      <c r="C439" s="264"/>
      <c r="D439" s="111"/>
      <c r="F439" s="265"/>
      <c r="G439" s="266"/>
      <c r="H439" s="9"/>
      <c r="I439" s="267"/>
      <c r="J439" s="267"/>
      <c r="K439" s="266"/>
      <c r="L439" s="268"/>
      <c r="M439" s="14"/>
      <c r="N439" s="15"/>
    </row>
    <row r="440" spans="2:14" ht="14.25" customHeight="1" x14ac:dyDescent="0.25">
      <c r="B440" s="264"/>
      <c r="C440" s="264"/>
      <c r="D440" s="111"/>
      <c r="F440" s="265"/>
      <c r="G440" s="266"/>
      <c r="H440" s="9"/>
      <c r="I440" s="267"/>
      <c r="J440" s="267"/>
      <c r="K440" s="266"/>
      <c r="L440" s="268"/>
      <c r="M440" s="14"/>
      <c r="N440" s="15"/>
    </row>
    <row r="441" spans="2:14" ht="14.25" customHeight="1" x14ac:dyDescent="0.25">
      <c r="B441" s="264"/>
      <c r="C441" s="264"/>
      <c r="D441" s="111"/>
      <c r="F441" s="265"/>
      <c r="G441" s="266"/>
      <c r="H441" s="9"/>
      <c r="I441" s="267"/>
      <c r="J441" s="267"/>
      <c r="K441" s="266"/>
      <c r="L441" s="268"/>
      <c r="M441" s="14"/>
      <c r="N441" s="15"/>
    </row>
    <row r="442" spans="2:14" ht="14.25" customHeight="1" x14ac:dyDescent="0.25">
      <c r="B442" s="264"/>
      <c r="C442" s="264"/>
      <c r="D442" s="111"/>
      <c r="F442" s="265"/>
      <c r="G442" s="266"/>
      <c r="H442" s="9"/>
      <c r="I442" s="267"/>
      <c r="J442" s="267"/>
      <c r="K442" s="266"/>
      <c r="L442" s="268"/>
      <c r="M442" s="14"/>
      <c r="N442" s="15"/>
    </row>
    <row r="443" spans="2:14" ht="14.25" customHeight="1" x14ac:dyDescent="0.25">
      <c r="B443" s="264"/>
      <c r="C443" s="264"/>
      <c r="D443" s="111"/>
      <c r="F443" s="265"/>
      <c r="G443" s="266"/>
      <c r="H443" s="9"/>
      <c r="I443" s="267"/>
      <c r="J443" s="267"/>
      <c r="K443" s="266"/>
      <c r="L443" s="268"/>
      <c r="M443" s="14"/>
      <c r="N443" s="15"/>
    </row>
    <row r="444" spans="2:14" ht="14.25" customHeight="1" x14ac:dyDescent="0.25">
      <c r="B444" s="264"/>
      <c r="C444" s="264"/>
      <c r="D444" s="111"/>
      <c r="F444" s="265"/>
      <c r="G444" s="266"/>
      <c r="H444" s="9"/>
      <c r="I444" s="267"/>
      <c r="J444" s="267"/>
      <c r="K444" s="266"/>
      <c r="L444" s="268"/>
      <c r="M444" s="14"/>
      <c r="N444" s="15"/>
    </row>
    <row r="445" spans="2:14" ht="14.25" customHeight="1" x14ac:dyDescent="0.25">
      <c r="B445" s="264"/>
      <c r="C445" s="264"/>
      <c r="D445" s="111"/>
      <c r="F445" s="265"/>
      <c r="G445" s="266"/>
      <c r="H445" s="9"/>
      <c r="I445" s="267"/>
      <c r="J445" s="267"/>
      <c r="K445" s="266"/>
      <c r="L445" s="268"/>
      <c r="M445" s="14"/>
      <c r="N445" s="15"/>
    </row>
    <row r="446" spans="2:14" ht="14.25" customHeight="1" x14ac:dyDescent="0.25">
      <c r="B446" s="264"/>
      <c r="C446" s="264"/>
      <c r="D446" s="111"/>
      <c r="F446" s="265"/>
      <c r="G446" s="266"/>
      <c r="H446" s="9"/>
      <c r="I446" s="267"/>
      <c r="J446" s="267"/>
      <c r="K446" s="266"/>
      <c r="L446" s="268"/>
      <c r="M446" s="14"/>
      <c r="N446" s="15"/>
    </row>
    <row r="447" spans="2:14" ht="14.25" customHeight="1" x14ac:dyDescent="0.25">
      <c r="B447" s="264"/>
      <c r="C447" s="264"/>
      <c r="D447" s="111"/>
      <c r="F447" s="265"/>
      <c r="G447" s="266"/>
      <c r="H447" s="9"/>
      <c r="I447" s="267"/>
      <c r="J447" s="267"/>
      <c r="K447" s="266"/>
      <c r="L447" s="268"/>
      <c r="M447" s="14"/>
      <c r="N447" s="15"/>
    </row>
    <row r="448" spans="2:14" ht="14.25" customHeight="1" x14ac:dyDescent="0.25">
      <c r="B448" s="264"/>
      <c r="C448" s="264"/>
      <c r="D448" s="111"/>
      <c r="F448" s="265"/>
      <c r="G448" s="266"/>
      <c r="H448" s="9"/>
      <c r="I448" s="267"/>
      <c r="J448" s="267"/>
      <c r="K448" s="266"/>
      <c r="L448" s="268"/>
      <c r="M448" s="14"/>
      <c r="N448" s="15"/>
    </row>
    <row r="449" spans="2:14" ht="14.25" customHeight="1" x14ac:dyDescent="0.25">
      <c r="B449" s="264"/>
      <c r="C449" s="264"/>
      <c r="D449" s="111"/>
      <c r="F449" s="265"/>
      <c r="G449" s="266"/>
      <c r="H449" s="9"/>
      <c r="I449" s="267"/>
      <c r="J449" s="267"/>
      <c r="K449" s="266"/>
      <c r="L449" s="268"/>
      <c r="M449" s="14"/>
      <c r="N449" s="15"/>
    </row>
    <row r="450" spans="2:14" ht="14.25" customHeight="1" x14ac:dyDescent="0.25">
      <c r="B450" s="264"/>
      <c r="C450" s="264"/>
      <c r="D450" s="111"/>
      <c r="F450" s="265"/>
      <c r="G450" s="266"/>
      <c r="H450" s="9"/>
      <c r="I450" s="267"/>
      <c r="J450" s="267"/>
      <c r="K450" s="266"/>
      <c r="L450" s="268"/>
      <c r="M450" s="14"/>
      <c r="N450" s="15"/>
    </row>
    <row r="451" spans="2:14" ht="14.25" customHeight="1" x14ac:dyDescent="0.25">
      <c r="B451" s="264"/>
      <c r="C451" s="264"/>
      <c r="D451" s="111"/>
      <c r="F451" s="265"/>
      <c r="G451" s="266"/>
      <c r="H451" s="9"/>
      <c r="I451" s="267"/>
      <c r="J451" s="267"/>
      <c r="K451" s="266"/>
      <c r="L451" s="268"/>
      <c r="M451" s="14"/>
      <c r="N451" s="15"/>
    </row>
    <row r="452" spans="2:14" ht="14.25" customHeight="1" x14ac:dyDescent="0.25">
      <c r="B452" s="264"/>
      <c r="C452" s="264"/>
      <c r="D452" s="111"/>
      <c r="F452" s="265"/>
      <c r="G452" s="266"/>
      <c r="H452" s="9"/>
      <c r="I452" s="267"/>
      <c r="J452" s="267"/>
      <c r="K452" s="266"/>
      <c r="L452" s="268"/>
      <c r="M452" s="14"/>
      <c r="N452" s="15"/>
    </row>
    <row r="453" spans="2:14" ht="14.25" customHeight="1" x14ac:dyDescent="0.25">
      <c r="B453" s="264"/>
      <c r="C453" s="264"/>
      <c r="D453" s="111"/>
      <c r="F453" s="265"/>
      <c r="G453" s="266"/>
      <c r="H453" s="9"/>
      <c r="I453" s="267"/>
      <c r="J453" s="267"/>
      <c r="K453" s="266"/>
      <c r="L453" s="268"/>
      <c r="M453" s="14"/>
      <c r="N453" s="15"/>
    </row>
    <row r="454" spans="2:14" ht="14.25" customHeight="1" x14ac:dyDescent="0.25">
      <c r="B454" s="264"/>
      <c r="C454" s="264"/>
      <c r="D454" s="111"/>
      <c r="F454" s="265"/>
      <c r="G454" s="266"/>
      <c r="H454" s="9"/>
      <c r="I454" s="267"/>
      <c r="J454" s="267"/>
      <c r="K454" s="266"/>
      <c r="L454" s="268"/>
      <c r="M454" s="14"/>
      <c r="N454" s="15"/>
    </row>
    <row r="455" spans="2:14" ht="14.25" customHeight="1" x14ac:dyDescent="0.25">
      <c r="B455" s="264"/>
      <c r="C455" s="264"/>
      <c r="D455" s="111"/>
      <c r="F455" s="265"/>
      <c r="G455" s="266"/>
      <c r="H455" s="9"/>
      <c r="I455" s="267"/>
      <c r="J455" s="267"/>
      <c r="K455" s="266"/>
      <c r="L455" s="268"/>
      <c r="M455" s="14"/>
      <c r="N455" s="15"/>
    </row>
    <row r="456" spans="2:14" ht="14.25" customHeight="1" x14ac:dyDescent="0.25">
      <c r="B456" s="264"/>
      <c r="C456" s="264"/>
      <c r="D456" s="111"/>
      <c r="F456" s="265"/>
      <c r="G456" s="266"/>
      <c r="H456" s="9"/>
      <c r="I456" s="267"/>
      <c r="J456" s="267"/>
      <c r="K456" s="266"/>
      <c r="L456" s="268"/>
      <c r="M456" s="14"/>
      <c r="N456" s="15"/>
    </row>
    <row r="457" spans="2:14" ht="14.25" customHeight="1" x14ac:dyDescent="0.25">
      <c r="B457" s="264"/>
      <c r="C457" s="264"/>
      <c r="D457" s="111"/>
      <c r="F457" s="265"/>
      <c r="G457" s="266"/>
      <c r="H457" s="9"/>
      <c r="I457" s="267"/>
      <c r="J457" s="267"/>
      <c r="K457" s="266"/>
      <c r="L457" s="268"/>
      <c r="M457" s="14"/>
      <c r="N457" s="15"/>
    </row>
    <row r="458" spans="2:14" ht="14.25" customHeight="1" x14ac:dyDescent="0.25">
      <c r="B458" s="264"/>
      <c r="C458" s="264"/>
      <c r="D458" s="111"/>
      <c r="F458" s="265"/>
      <c r="G458" s="266"/>
      <c r="H458" s="9"/>
      <c r="I458" s="267"/>
      <c r="J458" s="267"/>
      <c r="K458" s="266"/>
      <c r="L458" s="268"/>
      <c r="M458" s="14"/>
      <c r="N458" s="15"/>
    </row>
    <row r="459" spans="2:14" ht="14.25" customHeight="1" x14ac:dyDescent="0.25">
      <c r="B459" s="264"/>
      <c r="C459" s="264"/>
      <c r="D459" s="111"/>
      <c r="F459" s="265"/>
      <c r="G459" s="266"/>
      <c r="H459" s="9"/>
      <c r="I459" s="267"/>
      <c r="J459" s="267"/>
      <c r="K459" s="266"/>
      <c r="L459" s="268"/>
      <c r="M459" s="14"/>
      <c r="N459" s="15"/>
    </row>
    <row r="460" spans="2:14" ht="14.25" customHeight="1" x14ac:dyDescent="0.25">
      <c r="B460" s="264"/>
      <c r="C460" s="264"/>
      <c r="D460" s="111"/>
      <c r="F460" s="265"/>
      <c r="G460" s="266"/>
      <c r="H460" s="9"/>
      <c r="I460" s="267"/>
      <c r="J460" s="267"/>
      <c r="K460" s="266"/>
      <c r="L460" s="268"/>
      <c r="M460" s="14"/>
      <c r="N460" s="15"/>
    </row>
    <row r="461" spans="2:14" ht="14.25" customHeight="1" x14ac:dyDescent="0.25">
      <c r="B461" s="264"/>
      <c r="C461" s="264"/>
      <c r="D461" s="111"/>
      <c r="F461" s="265"/>
      <c r="G461" s="266"/>
      <c r="H461" s="9"/>
      <c r="I461" s="267"/>
      <c r="J461" s="267"/>
      <c r="K461" s="266"/>
      <c r="L461" s="268"/>
      <c r="M461" s="14"/>
      <c r="N461" s="15"/>
    </row>
    <row r="462" spans="2:14" ht="14.25" customHeight="1" x14ac:dyDescent="0.25">
      <c r="B462" s="264"/>
      <c r="C462" s="264"/>
      <c r="D462" s="111"/>
      <c r="F462" s="265"/>
      <c r="G462" s="266"/>
      <c r="H462" s="9"/>
      <c r="I462" s="267"/>
      <c r="J462" s="267"/>
      <c r="K462" s="266"/>
      <c r="L462" s="268"/>
      <c r="M462" s="14"/>
      <c r="N462" s="15"/>
    </row>
    <row r="463" spans="2:14" ht="14.25" customHeight="1" x14ac:dyDescent="0.25">
      <c r="B463" s="264"/>
      <c r="C463" s="264"/>
      <c r="D463" s="111"/>
      <c r="F463" s="265"/>
      <c r="G463" s="266"/>
      <c r="H463" s="9"/>
      <c r="I463" s="267"/>
      <c r="J463" s="267"/>
      <c r="K463" s="266"/>
      <c r="L463" s="268"/>
      <c r="M463" s="14"/>
      <c r="N463" s="15"/>
    </row>
    <row r="464" spans="2:14" ht="14.25" customHeight="1" x14ac:dyDescent="0.25">
      <c r="B464" s="264"/>
      <c r="C464" s="264"/>
      <c r="D464" s="111"/>
      <c r="F464" s="265"/>
      <c r="G464" s="266"/>
      <c r="H464" s="9"/>
      <c r="I464" s="267"/>
      <c r="J464" s="267"/>
      <c r="K464" s="266"/>
      <c r="L464" s="268"/>
      <c r="M464" s="14"/>
      <c r="N464" s="15"/>
    </row>
    <row r="465" spans="2:14" ht="14.25" customHeight="1" x14ac:dyDescent="0.25">
      <c r="B465" s="264"/>
      <c r="C465" s="264"/>
      <c r="D465" s="111"/>
      <c r="F465" s="265"/>
      <c r="G465" s="266"/>
      <c r="H465" s="9"/>
      <c r="I465" s="267"/>
      <c r="J465" s="267"/>
      <c r="K465" s="266"/>
      <c r="L465" s="268"/>
      <c r="M465" s="14"/>
      <c r="N465" s="15"/>
    </row>
    <row r="466" spans="2:14" ht="14.25" customHeight="1" x14ac:dyDescent="0.25">
      <c r="B466" s="264"/>
      <c r="C466" s="264"/>
      <c r="D466" s="111"/>
      <c r="F466" s="265"/>
      <c r="G466" s="266"/>
      <c r="H466" s="9"/>
      <c r="I466" s="267"/>
      <c r="J466" s="267"/>
      <c r="K466" s="266"/>
      <c r="L466" s="268"/>
      <c r="M466" s="14"/>
      <c r="N466" s="15"/>
    </row>
    <row r="467" spans="2:14" ht="14.25" customHeight="1" x14ac:dyDescent="0.25">
      <c r="B467" s="264"/>
      <c r="C467" s="264"/>
      <c r="D467" s="111"/>
      <c r="F467" s="265"/>
      <c r="G467" s="266"/>
      <c r="H467" s="9"/>
      <c r="I467" s="267"/>
      <c r="J467" s="267"/>
      <c r="K467" s="266"/>
      <c r="L467" s="268"/>
      <c r="M467" s="14"/>
      <c r="N467" s="15"/>
    </row>
    <row r="468" spans="2:14" ht="14.25" customHeight="1" x14ac:dyDescent="0.25">
      <c r="B468" s="264"/>
      <c r="C468" s="264"/>
      <c r="D468" s="111"/>
      <c r="F468" s="265"/>
      <c r="G468" s="266"/>
      <c r="H468" s="9"/>
      <c r="I468" s="267"/>
      <c r="J468" s="267"/>
      <c r="K468" s="266"/>
      <c r="L468" s="268"/>
      <c r="M468" s="14"/>
      <c r="N468" s="15"/>
    </row>
    <row r="469" spans="2:14" ht="14.25" customHeight="1" x14ac:dyDescent="0.25">
      <c r="B469" s="264"/>
      <c r="C469" s="264"/>
      <c r="D469" s="111"/>
      <c r="F469" s="265"/>
      <c r="G469" s="266"/>
      <c r="H469" s="9"/>
      <c r="I469" s="267"/>
      <c r="J469" s="267"/>
      <c r="K469" s="266"/>
      <c r="L469" s="268"/>
      <c r="M469" s="14"/>
      <c r="N469" s="15"/>
    </row>
    <row r="470" spans="2:14" ht="14.25" customHeight="1" x14ac:dyDescent="0.25">
      <c r="B470" s="264"/>
      <c r="C470" s="264"/>
      <c r="D470" s="111"/>
      <c r="F470" s="265"/>
      <c r="G470" s="266"/>
      <c r="H470" s="9"/>
      <c r="I470" s="267"/>
      <c r="J470" s="267"/>
      <c r="K470" s="266"/>
      <c r="L470" s="268"/>
      <c r="M470" s="14"/>
      <c r="N470" s="15"/>
    </row>
    <row r="471" spans="2:14" ht="14.25" customHeight="1" x14ac:dyDescent="0.25">
      <c r="B471" s="264"/>
      <c r="C471" s="264"/>
      <c r="D471" s="111"/>
      <c r="F471" s="265"/>
      <c r="G471" s="266"/>
      <c r="H471" s="9"/>
      <c r="I471" s="267"/>
      <c r="J471" s="267"/>
      <c r="K471" s="266"/>
      <c r="L471" s="268"/>
      <c r="M471" s="14"/>
      <c r="N471" s="15"/>
    </row>
    <row r="472" spans="2:14" ht="14.25" customHeight="1" x14ac:dyDescent="0.25">
      <c r="B472" s="264"/>
      <c r="C472" s="264"/>
      <c r="D472" s="111"/>
      <c r="F472" s="265"/>
      <c r="G472" s="266"/>
      <c r="H472" s="9"/>
      <c r="I472" s="267"/>
      <c r="J472" s="267"/>
      <c r="K472" s="266"/>
      <c r="L472" s="268"/>
      <c r="M472" s="14"/>
      <c r="N472" s="15"/>
    </row>
    <row r="473" spans="2:14" ht="14.25" customHeight="1" x14ac:dyDescent="0.25">
      <c r="B473" s="264"/>
      <c r="C473" s="264"/>
      <c r="D473" s="111"/>
      <c r="F473" s="265"/>
      <c r="G473" s="266"/>
      <c r="H473" s="9"/>
      <c r="I473" s="267"/>
      <c r="J473" s="267"/>
      <c r="K473" s="266"/>
      <c r="L473" s="268"/>
      <c r="M473" s="14"/>
      <c r="N473" s="15"/>
    </row>
    <row r="474" spans="2:14" ht="14.25" customHeight="1" x14ac:dyDescent="0.25">
      <c r="B474" s="264"/>
      <c r="C474" s="264"/>
      <c r="D474" s="111"/>
      <c r="F474" s="265"/>
      <c r="G474" s="266"/>
      <c r="H474" s="9"/>
      <c r="I474" s="267"/>
      <c r="J474" s="267"/>
      <c r="K474" s="266"/>
      <c r="L474" s="268"/>
      <c r="M474" s="14"/>
      <c r="N474" s="15"/>
    </row>
    <row r="475" spans="2:14" ht="14.25" customHeight="1" x14ac:dyDescent="0.25">
      <c r="B475" s="264"/>
      <c r="C475" s="264"/>
      <c r="D475" s="111"/>
      <c r="F475" s="265"/>
      <c r="G475" s="266"/>
      <c r="H475" s="9"/>
      <c r="I475" s="267"/>
      <c r="J475" s="267"/>
      <c r="K475" s="266"/>
      <c r="L475" s="268"/>
      <c r="M475" s="14"/>
      <c r="N475" s="15"/>
    </row>
    <row r="476" spans="2:14" ht="14.25" customHeight="1" x14ac:dyDescent="0.25">
      <c r="B476" s="264"/>
      <c r="C476" s="264"/>
      <c r="D476" s="111"/>
      <c r="F476" s="265"/>
      <c r="G476" s="266"/>
      <c r="H476" s="9"/>
      <c r="I476" s="267"/>
      <c r="J476" s="267"/>
      <c r="K476" s="266"/>
      <c r="L476" s="268"/>
      <c r="M476" s="14"/>
      <c r="N476" s="15"/>
    </row>
    <row r="477" spans="2:14" ht="14.25" customHeight="1" x14ac:dyDescent="0.25">
      <c r="B477" s="264"/>
      <c r="C477" s="264"/>
      <c r="D477" s="111"/>
      <c r="F477" s="265"/>
      <c r="G477" s="266"/>
      <c r="H477" s="9"/>
      <c r="I477" s="267"/>
      <c r="J477" s="267"/>
      <c r="K477" s="266"/>
      <c r="L477" s="268"/>
      <c r="M477" s="14"/>
      <c r="N477" s="15"/>
    </row>
    <row r="478" spans="2:14" ht="14.25" customHeight="1" x14ac:dyDescent="0.25">
      <c r="B478" s="264"/>
      <c r="C478" s="264"/>
      <c r="D478" s="111"/>
      <c r="F478" s="265"/>
      <c r="G478" s="266"/>
      <c r="H478" s="9"/>
      <c r="I478" s="267"/>
      <c r="J478" s="267"/>
      <c r="K478" s="266"/>
      <c r="L478" s="268"/>
      <c r="M478" s="14"/>
      <c r="N478" s="15"/>
    </row>
    <row r="479" spans="2:14" ht="14.25" customHeight="1" x14ac:dyDescent="0.25">
      <c r="B479" s="264"/>
      <c r="C479" s="264"/>
      <c r="D479" s="111"/>
      <c r="F479" s="265"/>
      <c r="G479" s="266"/>
      <c r="H479" s="9"/>
      <c r="I479" s="267"/>
      <c r="J479" s="267"/>
      <c r="K479" s="266"/>
      <c r="L479" s="268"/>
      <c r="M479" s="14"/>
      <c r="N479" s="15"/>
    </row>
    <row r="480" spans="2:14" ht="14.25" customHeight="1" x14ac:dyDescent="0.25">
      <c r="B480" s="264"/>
      <c r="C480" s="264"/>
      <c r="D480" s="111"/>
      <c r="F480" s="265"/>
      <c r="G480" s="266"/>
      <c r="H480" s="9"/>
      <c r="I480" s="267"/>
      <c r="J480" s="267"/>
      <c r="K480" s="266"/>
      <c r="L480" s="268"/>
      <c r="M480" s="14"/>
      <c r="N480" s="15"/>
    </row>
    <row r="481" spans="2:14" ht="14.25" customHeight="1" x14ac:dyDescent="0.25">
      <c r="B481" s="264"/>
      <c r="C481" s="264"/>
      <c r="D481" s="111"/>
      <c r="F481" s="265"/>
      <c r="G481" s="266"/>
      <c r="H481" s="9"/>
      <c r="I481" s="267"/>
      <c r="J481" s="267"/>
      <c r="K481" s="266"/>
      <c r="L481" s="268"/>
      <c r="M481" s="14"/>
      <c r="N481" s="15"/>
    </row>
    <row r="482" spans="2:14" ht="14.25" customHeight="1" x14ac:dyDescent="0.25">
      <c r="B482" s="264"/>
      <c r="C482" s="264"/>
      <c r="D482" s="111"/>
      <c r="F482" s="265"/>
      <c r="G482" s="266"/>
      <c r="H482" s="9"/>
      <c r="I482" s="267"/>
      <c r="J482" s="267"/>
      <c r="K482" s="266"/>
      <c r="L482" s="268"/>
      <c r="M482" s="14"/>
      <c r="N482" s="15"/>
    </row>
    <row r="483" spans="2:14" ht="14.25" customHeight="1" x14ac:dyDescent="0.25">
      <c r="B483" s="264"/>
      <c r="C483" s="264"/>
      <c r="D483" s="111"/>
      <c r="F483" s="265"/>
      <c r="G483" s="266"/>
      <c r="H483" s="9"/>
      <c r="I483" s="267"/>
      <c r="J483" s="267"/>
      <c r="K483" s="266"/>
      <c r="L483" s="268"/>
      <c r="M483" s="14"/>
      <c r="N483" s="15"/>
    </row>
    <row r="484" spans="2:14" ht="14.25" customHeight="1" x14ac:dyDescent="0.25">
      <c r="B484" s="264"/>
      <c r="C484" s="264"/>
      <c r="D484" s="111"/>
      <c r="F484" s="265"/>
      <c r="G484" s="266"/>
      <c r="H484" s="9"/>
      <c r="I484" s="267"/>
      <c r="J484" s="267"/>
      <c r="K484" s="266"/>
      <c r="L484" s="268"/>
      <c r="M484" s="14"/>
      <c r="N484" s="15"/>
    </row>
    <row r="485" spans="2:14" ht="14.25" customHeight="1" x14ac:dyDescent="0.25">
      <c r="B485" s="264"/>
      <c r="C485" s="264"/>
      <c r="D485" s="111"/>
      <c r="F485" s="265"/>
      <c r="G485" s="266"/>
      <c r="H485" s="9"/>
      <c r="I485" s="267"/>
      <c r="J485" s="267"/>
      <c r="K485" s="266"/>
      <c r="L485" s="268"/>
      <c r="M485" s="14"/>
      <c r="N485" s="15"/>
    </row>
    <row r="486" spans="2:14" ht="14.25" customHeight="1" x14ac:dyDescent="0.25">
      <c r="B486" s="264"/>
      <c r="C486" s="264"/>
      <c r="D486" s="111"/>
      <c r="F486" s="265"/>
      <c r="G486" s="266"/>
      <c r="H486" s="9"/>
      <c r="I486" s="267"/>
      <c r="J486" s="267"/>
      <c r="K486" s="266"/>
      <c r="L486" s="268"/>
      <c r="M486" s="14"/>
      <c r="N486" s="15"/>
    </row>
    <row r="487" spans="2:14" ht="14.25" customHeight="1" x14ac:dyDescent="0.25">
      <c r="B487" s="264"/>
      <c r="C487" s="264"/>
      <c r="D487" s="111"/>
      <c r="F487" s="265"/>
      <c r="G487" s="266"/>
      <c r="H487" s="9"/>
      <c r="I487" s="267"/>
      <c r="J487" s="267"/>
      <c r="K487" s="266"/>
      <c r="L487" s="268"/>
      <c r="M487" s="14"/>
      <c r="N487" s="15"/>
    </row>
    <row r="488" spans="2:14" ht="14.25" customHeight="1" x14ac:dyDescent="0.25">
      <c r="B488" s="264"/>
      <c r="C488" s="264"/>
      <c r="D488" s="111"/>
      <c r="F488" s="265"/>
      <c r="G488" s="266"/>
      <c r="H488" s="9"/>
      <c r="I488" s="267"/>
      <c r="J488" s="267"/>
      <c r="K488" s="266"/>
      <c r="L488" s="268"/>
      <c r="M488" s="14"/>
      <c r="N488" s="15"/>
    </row>
    <row r="489" spans="2:14" ht="14.25" customHeight="1" x14ac:dyDescent="0.25">
      <c r="B489" s="264"/>
      <c r="C489" s="264"/>
      <c r="D489" s="111"/>
      <c r="F489" s="265"/>
      <c r="G489" s="266"/>
      <c r="H489" s="9"/>
      <c r="I489" s="267"/>
      <c r="J489" s="267"/>
      <c r="K489" s="266"/>
      <c r="L489" s="268"/>
      <c r="M489" s="14"/>
      <c r="N489" s="15"/>
    </row>
    <row r="490" spans="2:14" ht="14.25" customHeight="1" x14ac:dyDescent="0.25">
      <c r="B490" s="264"/>
      <c r="C490" s="264"/>
      <c r="D490" s="111"/>
      <c r="F490" s="265"/>
      <c r="G490" s="266"/>
      <c r="H490" s="9"/>
      <c r="I490" s="267"/>
      <c r="J490" s="267"/>
      <c r="K490" s="266"/>
      <c r="L490" s="268"/>
      <c r="M490" s="14"/>
      <c r="N490" s="15"/>
    </row>
    <row r="491" spans="2:14" ht="14.25" customHeight="1" x14ac:dyDescent="0.25">
      <c r="B491" s="264"/>
      <c r="C491" s="264"/>
      <c r="D491" s="111"/>
      <c r="F491" s="265"/>
      <c r="G491" s="266"/>
      <c r="H491" s="9"/>
      <c r="I491" s="267"/>
      <c r="J491" s="267"/>
      <c r="K491" s="266"/>
      <c r="L491" s="268"/>
      <c r="M491" s="14"/>
      <c r="N491" s="15"/>
    </row>
    <row r="492" spans="2:14" ht="14.25" customHeight="1" x14ac:dyDescent="0.25">
      <c r="B492" s="264"/>
      <c r="C492" s="264"/>
      <c r="D492" s="111"/>
      <c r="F492" s="265"/>
      <c r="G492" s="266"/>
      <c r="H492" s="9"/>
      <c r="I492" s="267"/>
      <c r="J492" s="267"/>
      <c r="K492" s="266"/>
      <c r="L492" s="268"/>
      <c r="M492" s="14"/>
      <c r="N492" s="15"/>
    </row>
    <row r="493" spans="2:14" ht="14.25" customHeight="1" x14ac:dyDescent="0.25">
      <c r="B493" s="264"/>
      <c r="C493" s="264"/>
      <c r="D493" s="111"/>
      <c r="F493" s="265"/>
      <c r="G493" s="266"/>
      <c r="H493" s="9"/>
      <c r="I493" s="267"/>
      <c r="J493" s="267"/>
      <c r="K493" s="266"/>
      <c r="L493" s="268"/>
      <c r="M493" s="14"/>
      <c r="N493" s="15"/>
    </row>
    <row r="494" spans="2:14" ht="14.25" customHeight="1" x14ac:dyDescent="0.25">
      <c r="B494" s="264"/>
      <c r="C494" s="264"/>
      <c r="D494" s="111"/>
      <c r="F494" s="265"/>
      <c r="G494" s="266"/>
      <c r="H494" s="9"/>
      <c r="I494" s="267"/>
      <c r="J494" s="267"/>
      <c r="K494" s="266"/>
      <c r="L494" s="268"/>
      <c r="M494" s="14"/>
      <c r="N494" s="15"/>
    </row>
    <row r="495" spans="2:14" ht="14.25" customHeight="1" x14ac:dyDescent="0.25">
      <c r="B495" s="264"/>
      <c r="C495" s="264"/>
      <c r="D495" s="111"/>
      <c r="F495" s="265"/>
      <c r="G495" s="266"/>
      <c r="H495" s="9"/>
      <c r="I495" s="267"/>
      <c r="J495" s="267"/>
      <c r="K495" s="266"/>
      <c r="L495" s="268"/>
      <c r="M495" s="14"/>
      <c r="N495" s="15"/>
    </row>
    <row r="496" spans="2:14" ht="14.25" customHeight="1" x14ac:dyDescent="0.25">
      <c r="B496" s="264"/>
      <c r="C496" s="264"/>
      <c r="D496" s="111"/>
      <c r="F496" s="265"/>
      <c r="G496" s="266"/>
      <c r="H496" s="9"/>
      <c r="I496" s="267"/>
      <c r="J496" s="267"/>
      <c r="K496" s="266"/>
      <c r="L496" s="268"/>
      <c r="M496" s="14"/>
      <c r="N496" s="15"/>
    </row>
    <row r="497" spans="2:14" ht="14.25" customHeight="1" x14ac:dyDescent="0.25">
      <c r="B497" s="264"/>
      <c r="C497" s="264"/>
      <c r="D497" s="111"/>
      <c r="F497" s="265"/>
      <c r="G497" s="266"/>
      <c r="H497" s="9"/>
      <c r="I497" s="267"/>
      <c r="J497" s="267"/>
      <c r="K497" s="266"/>
      <c r="L497" s="268"/>
      <c r="M497" s="14"/>
      <c r="N497" s="15"/>
    </row>
    <row r="498" spans="2:14" ht="14.25" customHeight="1" x14ac:dyDescent="0.25">
      <c r="B498" s="264"/>
      <c r="C498" s="264"/>
      <c r="D498" s="111"/>
      <c r="F498" s="265"/>
      <c r="G498" s="266"/>
      <c r="H498" s="9"/>
      <c r="I498" s="267"/>
      <c r="J498" s="267"/>
      <c r="K498" s="266"/>
      <c r="L498" s="268"/>
      <c r="M498" s="14"/>
      <c r="N498" s="15"/>
    </row>
    <row r="499" spans="2:14" ht="14.25" customHeight="1" x14ac:dyDescent="0.25">
      <c r="B499" s="264"/>
      <c r="C499" s="264"/>
      <c r="D499" s="111"/>
      <c r="F499" s="265"/>
      <c r="G499" s="266"/>
      <c r="H499" s="9"/>
      <c r="I499" s="267"/>
      <c r="J499" s="267"/>
      <c r="K499" s="266"/>
      <c r="L499" s="268"/>
      <c r="M499" s="14"/>
      <c r="N499" s="15"/>
    </row>
    <row r="500" spans="2:14" ht="14.25" customHeight="1" x14ac:dyDescent="0.25">
      <c r="B500" s="264"/>
      <c r="C500" s="264"/>
      <c r="D500" s="111"/>
      <c r="F500" s="265"/>
      <c r="G500" s="266"/>
      <c r="H500" s="9"/>
      <c r="I500" s="267"/>
      <c r="J500" s="267"/>
      <c r="K500" s="266"/>
      <c r="L500" s="268"/>
      <c r="M500" s="14"/>
      <c r="N500" s="15"/>
    </row>
    <row r="501" spans="2:14" ht="14.25" customHeight="1" x14ac:dyDescent="0.25">
      <c r="B501" s="264"/>
      <c r="C501" s="264"/>
      <c r="D501" s="111"/>
      <c r="F501" s="265"/>
      <c r="G501" s="266"/>
      <c r="H501" s="9"/>
      <c r="I501" s="267"/>
      <c r="J501" s="267"/>
      <c r="K501" s="266"/>
      <c r="L501" s="268"/>
      <c r="M501" s="14"/>
      <c r="N501" s="15"/>
    </row>
    <row r="502" spans="2:14" ht="14.25" customHeight="1" x14ac:dyDescent="0.25">
      <c r="B502" s="264"/>
      <c r="C502" s="264"/>
      <c r="D502" s="111"/>
      <c r="F502" s="265"/>
      <c r="G502" s="266"/>
      <c r="H502" s="9"/>
      <c r="I502" s="267"/>
      <c r="J502" s="267"/>
      <c r="K502" s="266"/>
      <c r="L502" s="268"/>
      <c r="M502" s="14"/>
      <c r="N502" s="15"/>
    </row>
    <row r="503" spans="2:14" ht="14.25" customHeight="1" x14ac:dyDescent="0.25">
      <c r="B503" s="264"/>
      <c r="C503" s="264"/>
      <c r="D503" s="111"/>
      <c r="F503" s="265"/>
      <c r="G503" s="266"/>
      <c r="H503" s="9"/>
      <c r="I503" s="267"/>
      <c r="J503" s="267"/>
      <c r="K503" s="266"/>
      <c r="L503" s="268"/>
      <c r="M503" s="14"/>
      <c r="N503" s="15"/>
    </row>
    <row r="504" spans="2:14" ht="14.25" customHeight="1" x14ac:dyDescent="0.25">
      <c r="B504" s="264"/>
      <c r="C504" s="264"/>
      <c r="D504" s="111"/>
      <c r="F504" s="265"/>
      <c r="G504" s="266"/>
      <c r="H504" s="9"/>
      <c r="I504" s="267"/>
      <c r="J504" s="267"/>
      <c r="K504" s="266"/>
      <c r="L504" s="268"/>
      <c r="M504" s="14"/>
      <c r="N504" s="15"/>
    </row>
    <row r="505" spans="2:14" ht="14.25" customHeight="1" x14ac:dyDescent="0.25">
      <c r="B505" s="264"/>
      <c r="C505" s="264"/>
      <c r="D505" s="111"/>
      <c r="F505" s="265"/>
      <c r="G505" s="266"/>
      <c r="H505" s="9"/>
      <c r="I505" s="267"/>
      <c r="J505" s="267"/>
      <c r="K505" s="266"/>
      <c r="L505" s="268"/>
      <c r="M505" s="14"/>
      <c r="N505" s="15"/>
    </row>
    <row r="506" spans="2:14" ht="14.25" customHeight="1" x14ac:dyDescent="0.25">
      <c r="B506" s="264"/>
      <c r="C506" s="264"/>
      <c r="D506" s="111"/>
      <c r="F506" s="265"/>
      <c r="G506" s="266"/>
      <c r="H506" s="9"/>
      <c r="I506" s="267"/>
      <c r="J506" s="267"/>
      <c r="K506" s="266"/>
      <c r="L506" s="268"/>
      <c r="M506" s="14"/>
      <c r="N506" s="15"/>
    </row>
    <row r="507" spans="2:14" ht="14.25" customHeight="1" x14ac:dyDescent="0.25">
      <c r="B507" s="264"/>
      <c r="C507" s="264"/>
      <c r="D507" s="111"/>
      <c r="F507" s="265"/>
      <c r="G507" s="266"/>
      <c r="H507" s="9"/>
      <c r="I507" s="267"/>
      <c r="J507" s="267"/>
      <c r="K507" s="266"/>
      <c r="L507" s="268"/>
      <c r="M507" s="14"/>
      <c r="N507" s="15"/>
    </row>
    <row r="508" spans="2:14" ht="14.25" customHeight="1" x14ac:dyDescent="0.25">
      <c r="B508" s="264"/>
      <c r="C508" s="264"/>
      <c r="D508" s="111"/>
      <c r="F508" s="265"/>
      <c r="G508" s="266"/>
      <c r="H508" s="9"/>
      <c r="I508" s="267"/>
      <c r="J508" s="267"/>
      <c r="K508" s="266"/>
      <c r="L508" s="268"/>
      <c r="M508" s="14"/>
      <c r="N508" s="15"/>
    </row>
    <row r="509" spans="2:14" ht="14.25" customHeight="1" x14ac:dyDescent="0.25">
      <c r="B509" s="264"/>
      <c r="C509" s="264"/>
      <c r="D509" s="111"/>
      <c r="F509" s="265"/>
      <c r="G509" s="266"/>
      <c r="H509" s="9"/>
      <c r="I509" s="267"/>
      <c r="J509" s="267"/>
      <c r="K509" s="266"/>
      <c r="L509" s="268"/>
      <c r="M509" s="14"/>
      <c r="N509" s="15"/>
    </row>
    <row r="510" spans="2:14" ht="14.25" customHeight="1" x14ac:dyDescent="0.25">
      <c r="B510" s="264"/>
      <c r="C510" s="264"/>
      <c r="D510" s="111"/>
      <c r="F510" s="265"/>
      <c r="G510" s="266"/>
      <c r="H510" s="9"/>
      <c r="I510" s="267"/>
      <c r="J510" s="267"/>
      <c r="K510" s="266"/>
      <c r="L510" s="268"/>
      <c r="M510" s="14"/>
      <c r="N510" s="15"/>
    </row>
    <row r="511" spans="2:14" ht="14.25" customHeight="1" x14ac:dyDescent="0.25">
      <c r="B511" s="264"/>
      <c r="C511" s="264"/>
      <c r="D511" s="111"/>
      <c r="F511" s="265"/>
      <c r="G511" s="266"/>
      <c r="H511" s="9"/>
      <c r="I511" s="267"/>
      <c r="J511" s="267"/>
      <c r="K511" s="266"/>
      <c r="L511" s="268"/>
      <c r="M511" s="14"/>
      <c r="N511" s="15"/>
    </row>
    <row r="512" spans="2:14" ht="14.25" customHeight="1" x14ac:dyDescent="0.25">
      <c r="B512" s="264"/>
      <c r="C512" s="264"/>
      <c r="D512" s="111"/>
      <c r="F512" s="265"/>
      <c r="G512" s="266"/>
      <c r="H512" s="9"/>
      <c r="I512" s="267"/>
      <c r="J512" s="267"/>
      <c r="K512" s="266"/>
      <c r="L512" s="268"/>
      <c r="M512" s="14"/>
      <c r="N512" s="15"/>
    </row>
    <row r="513" spans="1:14" ht="14.25" customHeight="1" x14ac:dyDescent="0.25">
      <c r="B513" s="264"/>
      <c r="C513" s="264"/>
      <c r="D513" s="111"/>
      <c r="F513" s="265"/>
      <c r="G513" s="266"/>
      <c r="H513" s="9"/>
      <c r="I513" s="267"/>
      <c r="J513" s="267"/>
      <c r="K513" s="266"/>
      <c r="L513" s="268"/>
      <c r="M513" s="14"/>
      <c r="N513" s="15"/>
    </row>
    <row r="514" spans="1:14" ht="14.25" customHeight="1" x14ac:dyDescent="0.25">
      <c r="B514" s="264"/>
      <c r="C514" s="264"/>
      <c r="D514" s="111"/>
      <c r="F514" s="265"/>
      <c r="G514" s="266"/>
      <c r="H514" s="9"/>
      <c r="I514" s="267"/>
      <c r="J514" s="267"/>
      <c r="K514" s="266"/>
      <c r="L514" s="268"/>
      <c r="M514" s="14"/>
      <c r="N514" s="15"/>
    </row>
    <row r="515" spans="1:14" ht="14.25" customHeight="1" x14ac:dyDescent="0.25">
      <c r="B515" s="264"/>
      <c r="C515" s="264"/>
      <c r="D515" s="111"/>
      <c r="F515" s="265"/>
      <c r="G515" s="266"/>
      <c r="H515" s="9"/>
      <c r="I515" s="267"/>
      <c r="J515" s="267"/>
      <c r="K515" s="266"/>
      <c r="L515" s="268"/>
      <c r="M515" s="14"/>
      <c r="N515" s="15"/>
    </row>
    <row r="516" spans="1:14" ht="14.25" customHeight="1" x14ac:dyDescent="0.25">
      <c r="B516" s="264"/>
      <c r="C516" s="264"/>
      <c r="D516" s="111"/>
      <c r="F516" s="265"/>
      <c r="G516" s="266"/>
      <c r="H516" s="9"/>
      <c r="I516" s="267"/>
      <c r="J516" s="267"/>
      <c r="K516" s="266"/>
      <c r="L516" s="268"/>
      <c r="M516" s="14"/>
      <c r="N516" s="15"/>
    </row>
    <row r="517" spans="1:14" ht="14.25" customHeight="1" x14ac:dyDescent="0.25">
      <c r="A517" s="264"/>
      <c r="B517" s="264"/>
      <c r="C517" s="111"/>
      <c r="E517" s="265"/>
      <c r="I517" s="267"/>
      <c r="J517" s="266"/>
      <c r="K517" s="268"/>
      <c r="M517" s="14"/>
      <c r="N517" s="15"/>
    </row>
    <row r="518" spans="1:14" ht="14.25" customHeight="1" x14ac:dyDescent="0.25">
      <c r="A518" s="264"/>
      <c r="B518" s="264"/>
      <c r="C518" s="111"/>
      <c r="E518" s="265"/>
      <c r="I518" s="267"/>
      <c r="J518" s="266"/>
      <c r="K518" s="268"/>
      <c r="M518" s="14"/>
      <c r="N518" s="15"/>
    </row>
    <row r="519" spans="1:14" ht="14.25" customHeight="1" x14ac:dyDescent="0.25">
      <c r="A519" s="264"/>
      <c r="B519" s="264"/>
      <c r="C519" s="111"/>
      <c r="E519" s="265"/>
      <c r="I519" s="267"/>
      <c r="J519" s="266"/>
      <c r="K519" s="268"/>
      <c r="M519" s="14"/>
      <c r="N519" s="15"/>
    </row>
    <row r="520" spans="1:14" ht="14.25" customHeight="1" x14ac:dyDescent="0.25">
      <c r="A520" s="264"/>
      <c r="B520" s="264"/>
      <c r="C520" s="111"/>
      <c r="E520" s="265"/>
      <c r="I520" s="267"/>
      <c r="J520" s="266"/>
      <c r="K520" s="268"/>
      <c r="M520" s="14"/>
      <c r="N520" s="15"/>
    </row>
    <row r="521" spans="1:14" ht="14.25" customHeight="1" x14ac:dyDescent="0.25">
      <c r="A521" s="264"/>
      <c r="B521" s="264"/>
      <c r="C521" s="111"/>
      <c r="E521" s="265"/>
      <c r="I521" s="267"/>
      <c r="J521" s="266"/>
      <c r="K521" s="268"/>
      <c r="M521" s="14"/>
      <c r="N521" s="15"/>
    </row>
    <row r="522" spans="1:14" ht="14.25" customHeight="1" x14ac:dyDescent="0.25">
      <c r="A522" s="264"/>
      <c r="B522" s="264"/>
      <c r="C522" s="111"/>
      <c r="E522" s="265"/>
      <c r="I522" s="267"/>
      <c r="J522" s="266"/>
      <c r="K522" s="268"/>
      <c r="M522" s="14"/>
      <c r="N522" s="15"/>
    </row>
    <row r="523" spans="1:14" ht="14.25" customHeight="1" x14ac:dyDescent="0.25">
      <c r="A523" s="264"/>
      <c r="B523" s="264"/>
      <c r="C523" s="111"/>
      <c r="E523" s="265"/>
      <c r="I523" s="267"/>
      <c r="J523" s="266"/>
      <c r="K523" s="268"/>
      <c r="M523" s="14"/>
      <c r="N523" s="15"/>
    </row>
    <row r="524" spans="1:14" ht="14.25" customHeight="1" x14ac:dyDescent="0.25">
      <c r="A524" s="264"/>
      <c r="B524" s="264"/>
      <c r="C524" s="111"/>
      <c r="E524" s="265"/>
      <c r="I524" s="267"/>
      <c r="J524" s="266"/>
      <c r="K524" s="268"/>
      <c r="M524" s="14"/>
      <c r="N524" s="15"/>
    </row>
    <row r="525" spans="1:14" ht="14.25" customHeight="1" x14ac:dyDescent="0.25">
      <c r="A525" s="264"/>
      <c r="B525" s="264"/>
      <c r="C525" s="111"/>
      <c r="E525" s="265"/>
      <c r="I525" s="267"/>
      <c r="J525" s="266"/>
      <c r="K525" s="268"/>
      <c r="M525" s="14"/>
      <c r="N525" s="15"/>
    </row>
    <row r="526" spans="1:14" ht="14.25" customHeight="1" x14ac:dyDescent="0.25">
      <c r="A526" s="264"/>
      <c r="B526" s="264"/>
      <c r="C526" s="111"/>
      <c r="E526" s="265"/>
      <c r="I526" s="267"/>
      <c r="J526" s="266"/>
      <c r="K526" s="268"/>
      <c r="M526" s="14"/>
      <c r="N526" s="15"/>
    </row>
    <row r="527" spans="1:14" ht="14.25" customHeight="1" x14ac:dyDescent="0.25">
      <c r="A527" s="264"/>
      <c r="B527" s="264"/>
      <c r="C527" s="111"/>
      <c r="E527" s="265"/>
      <c r="I527" s="267"/>
      <c r="J527" s="266"/>
      <c r="K527" s="268"/>
      <c r="M527" s="14"/>
      <c r="N527" s="15"/>
    </row>
    <row r="528" spans="1:14" ht="14.25" customHeight="1" x14ac:dyDescent="0.25">
      <c r="A528" s="264"/>
      <c r="B528" s="264"/>
      <c r="C528" s="111"/>
      <c r="E528" s="265"/>
      <c r="I528" s="267"/>
      <c r="J528" s="266"/>
      <c r="K528" s="268"/>
      <c r="M528" s="14"/>
      <c r="N528" s="15"/>
    </row>
    <row r="529" spans="1:14" ht="14.25" customHeight="1" x14ac:dyDescent="0.25">
      <c r="A529" s="264"/>
      <c r="B529" s="264"/>
      <c r="C529" s="111"/>
      <c r="E529" s="265"/>
      <c r="I529" s="267"/>
      <c r="J529" s="266"/>
      <c r="K529" s="268"/>
      <c r="M529" s="14"/>
      <c r="N529" s="15"/>
    </row>
    <row r="530" spans="1:14" ht="14.25" customHeight="1" x14ac:dyDescent="0.25">
      <c r="A530" s="264"/>
      <c r="B530" s="264"/>
      <c r="C530" s="111"/>
      <c r="E530" s="265"/>
      <c r="I530" s="267"/>
      <c r="J530" s="266"/>
      <c r="K530" s="268"/>
      <c r="M530" s="14"/>
      <c r="N530" s="15"/>
    </row>
    <row r="531" spans="1:14" ht="14.25" customHeight="1" x14ac:dyDescent="0.25">
      <c r="A531" s="264"/>
      <c r="B531" s="264"/>
      <c r="C531" s="111"/>
      <c r="E531" s="265"/>
      <c r="I531" s="267"/>
      <c r="J531" s="266"/>
      <c r="K531" s="268"/>
      <c r="M531" s="14"/>
      <c r="N531" s="15"/>
    </row>
    <row r="532" spans="1:14" ht="14.25" customHeight="1" x14ac:dyDescent="0.25">
      <c r="A532" s="264"/>
      <c r="B532" s="264"/>
      <c r="C532" s="111"/>
      <c r="E532" s="265"/>
      <c r="I532" s="267"/>
      <c r="J532" s="266"/>
      <c r="K532" s="268"/>
      <c r="M532" s="14"/>
      <c r="N532" s="15"/>
    </row>
    <row r="533" spans="1:14" ht="14.25" customHeight="1" x14ac:dyDescent="0.25">
      <c r="A533" s="264"/>
      <c r="B533" s="264"/>
      <c r="C533" s="111"/>
      <c r="E533" s="265"/>
      <c r="I533" s="267"/>
      <c r="J533" s="266"/>
      <c r="K533" s="268"/>
      <c r="M533" s="14"/>
      <c r="N533" s="15"/>
    </row>
    <row r="534" spans="1:14" ht="14.25" customHeight="1" x14ac:dyDescent="0.25">
      <c r="A534" s="264"/>
      <c r="B534" s="264"/>
      <c r="C534" s="111"/>
      <c r="E534" s="265"/>
      <c r="I534" s="267"/>
      <c r="J534" s="266"/>
      <c r="K534" s="268"/>
      <c r="M534" s="14"/>
      <c r="N534" s="15"/>
    </row>
    <row r="535" spans="1:14" ht="14.25" customHeight="1" x14ac:dyDescent="0.25">
      <c r="A535" s="264"/>
      <c r="B535" s="264"/>
      <c r="C535" s="111"/>
      <c r="E535" s="265"/>
      <c r="I535" s="267"/>
      <c r="J535" s="266"/>
      <c r="K535" s="268"/>
      <c r="M535" s="14"/>
      <c r="N535" s="15"/>
    </row>
    <row r="536" spans="1:14" ht="14.25" customHeight="1" x14ac:dyDescent="0.25">
      <c r="A536" s="264"/>
      <c r="B536" s="264"/>
      <c r="C536" s="111"/>
      <c r="E536" s="265"/>
      <c r="I536" s="267"/>
      <c r="J536" s="266"/>
      <c r="K536" s="268"/>
      <c r="M536" s="14"/>
      <c r="N536" s="15"/>
    </row>
    <row r="537" spans="1:14" ht="14.25" customHeight="1" x14ac:dyDescent="0.25">
      <c r="A537" s="264"/>
      <c r="B537" s="264"/>
      <c r="C537" s="111"/>
      <c r="E537" s="265"/>
      <c r="I537" s="267"/>
      <c r="J537" s="266"/>
      <c r="K537" s="268"/>
      <c r="M537" s="14"/>
      <c r="N537" s="15"/>
    </row>
    <row r="538" spans="1:14" ht="14.25" customHeight="1" x14ac:dyDescent="0.25">
      <c r="A538" s="264"/>
      <c r="B538" s="264"/>
      <c r="C538" s="111"/>
      <c r="E538" s="265"/>
      <c r="I538" s="267"/>
      <c r="J538" s="266"/>
      <c r="K538" s="268"/>
      <c r="M538" s="14"/>
      <c r="N538" s="15"/>
    </row>
    <row r="539" spans="1:14" ht="14.25" customHeight="1" x14ac:dyDescent="0.25">
      <c r="A539" s="264"/>
      <c r="B539" s="264"/>
      <c r="C539" s="111"/>
      <c r="E539" s="265"/>
      <c r="I539" s="267"/>
      <c r="J539" s="266"/>
      <c r="K539" s="268"/>
      <c r="M539" s="14"/>
      <c r="N539" s="15"/>
    </row>
    <row r="540" spans="1:14" ht="14.25" customHeight="1" x14ac:dyDescent="0.25">
      <c r="A540" s="264"/>
      <c r="B540" s="264"/>
      <c r="C540" s="111"/>
      <c r="E540" s="265"/>
      <c r="I540" s="267"/>
      <c r="J540" s="266"/>
      <c r="K540" s="268"/>
      <c r="M540" s="14"/>
      <c r="N540" s="15"/>
    </row>
    <row r="541" spans="1:14" ht="14.25" customHeight="1" x14ac:dyDescent="0.25">
      <c r="A541" s="264"/>
      <c r="B541" s="264"/>
      <c r="C541" s="111"/>
      <c r="E541" s="265"/>
      <c r="I541" s="267"/>
      <c r="J541" s="266"/>
      <c r="K541" s="268"/>
      <c r="M541" s="14"/>
      <c r="N541" s="15"/>
    </row>
    <row r="542" spans="1:14" ht="14.25" customHeight="1" x14ac:dyDescent="0.25">
      <c r="A542" s="264"/>
      <c r="B542" s="264"/>
      <c r="C542" s="111"/>
      <c r="E542" s="265"/>
      <c r="I542" s="267"/>
      <c r="J542" s="266"/>
      <c r="K542" s="268"/>
      <c r="M542" s="14"/>
      <c r="N542" s="15"/>
    </row>
    <row r="543" spans="1:14" ht="14.25" customHeight="1" x14ac:dyDescent="0.25">
      <c r="A543" s="264"/>
      <c r="B543" s="264"/>
      <c r="C543" s="111"/>
      <c r="E543" s="265"/>
      <c r="I543" s="267"/>
      <c r="J543" s="266"/>
      <c r="K543" s="268"/>
      <c r="M543" s="14"/>
      <c r="N543" s="15"/>
    </row>
    <row r="544" spans="1:14" ht="14.25" customHeight="1" x14ac:dyDescent="0.25">
      <c r="A544" s="264"/>
      <c r="B544" s="264"/>
      <c r="C544" s="111"/>
      <c r="E544" s="265"/>
      <c r="I544" s="267"/>
      <c r="J544" s="266"/>
      <c r="K544" s="268"/>
      <c r="M544" s="14"/>
      <c r="N544" s="15"/>
    </row>
    <row r="545" spans="1:14" ht="14.25" customHeight="1" x14ac:dyDescent="0.25">
      <c r="A545" s="264"/>
      <c r="B545" s="264"/>
      <c r="C545" s="111"/>
      <c r="E545" s="265"/>
      <c r="I545" s="267"/>
      <c r="J545" s="266"/>
      <c r="K545" s="268"/>
      <c r="M545" s="14"/>
      <c r="N545" s="15"/>
    </row>
    <row r="546" spans="1:14" ht="14.25" customHeight="1" x14ac:dyDescent="0.25">
      <c r="A546" s="264"/>
      <c r="B546" s="264"/>
      <c r="C546" s="111"/>
      <c r="E546" s="265"/>
      <c r="I546" s="267"/>
      <c r="J546" s="266"/>
      <c r="K546" s="268"/>
      <c r="M546" s="14"/>
      <c r="N546" s="15"/>
    </row>
    <row r="547" spans="1:14" ht="14.25" customHeight="1" x14ac:dyDescent="0.25">
      <c r="A547" s="264"/>
      <c r="B547" s="264"/>
      <c r="C547" s="111"/>
      <c r="E547" s="265"/>
      <c r="I547" s="267"/>
      <c r="J547" s="266"/>
      <c r="K547" s="268"/>
      <c r="M547" s="14"/>
      <c r="N547" s="15"/>
    </row>
    <row r="548" spans="1:14" ht="14.25" customHeight="1" x14ac:dyDescent="0.25">
      <c r="A548" s="264"/>
      <c r="B548" s="264"/>
      <c r="C548" s="111"/>
      <c r="E548" s="265"/>
      <c r="I548" s="267"/>
      <c r="J548" s="266"/>
      <c r="K548" s="268"/>
      <c r="M548" s="14"/>
      <c r="N548" s="15"/>
    </row>
    <row r="549" spans="1:14" ht="14.25" customHeight="1" x14ac:dyDescent="0.25">
      <c r="A549" s="264"/>
      <c r="B549" s="264"/>
      <c r="C549" s="111"/>
      <c r="E549" s="265"/>
      <c r="I549" s="267"/>
      <c r="J549" s="266"/>
      <c r="K549" s="268"/>
      <c r="M549" s="14"/>
      <c r="N549" s="15"/>
    </row>
    <row r="550" spans="1:14" ht="14.25" customHeight="1" x14ac:dyDescent="0.25">
      <c r="A550" s="264"/>
      <c r="B550" s="264"/>
      <c r="C550" s="111"/>
      <c r="E550" s="265"/>
      <c r="I550" s="267"/>
      <c r="J550" s="266"/>
      <c r="K550" s="268"/>
      <c r="M550" s="14"/>
      <c r="N550" s="15"/>
    </row>
    <row r="551" spans="1:14" ht="14.25" customHeight="1" x14ac:dyDescent="0.25">
      <c r="A551" s="264"/>
      <c r="B551" s="264"/>
      <c r="C551" s="111"/>
      <c r="E551" s="265"/>
      <c r="I551" s="267"/>
      <c r="J551" s="266"/>
      <c r="K551" s="268"/>
      <c r="M551" s="14"/>
      <c r="N551" s="15"/>
    </row>
    <row r="552" spans="1:14" ht="14.25" customHeight="1" x14ac:dyDescent="0.25">
      <c r="A552" s="264"/>
      <c r="B552" s="264"/>
      <c r="C552" s="111"/>
      <c r="E552" s="265"/>
      <c r="I552" s="267"/>
      <c r="J552" s="266"/>
      <c r="K552" s="268"/>
      <c r="M552" s="14"/>
      <c r="N552" s="15"/>
    </row>
    <row r="553" spans="1:14" ht="14.25" customHeight="1" x14ac:dyDescent="0.25">
      <c r="A553" s="264"/>
      <c r="B553" s="264"/>
      <c r="C553" s="111"/>
      <c r="E553" s="265"/>
      <c r="I553" s="267"/>
      <c r="J553" s="266"/>
      <c r="K553" s="268"/>
      <c r="M553" s="14"/>
      <c r="N553" s="15"/>
    </row>
    <row r="554" spans="1:14" ht="14.25" customHeight="1" x14ac:dyDescent="0.25">
      <c r="A554" s="264"/>
      <c r="B554" s="264"/>
      <c r="C554" s="111"/>
      <c r="E554" s="265"/>
      <c r="I554" s="267"/>
      <c r="J554" s="266"/>
      <c r="K554" s="268"/>
      <c r="M554" s="14"/>
      <c r="N554" s="15"/>
    </row>
    <row r="555" spans="1:14" ht="14.25" customHeight="1" x14ac:dyDescent="0.25">
      <c r="A555" s="264"/>
      <c r="B555" s="264"/>
      <c r="C555" s="111"/>
      <c r="E555" s="265"/>
      <c r="I555" s="267"/>
      <c r="J555" s="266"/>
      <c r="K555" s="268"/>
      <c r="M555" s="14"/>
      <c r="N555" s="15"/>
    </row>
    <row r="556" spans="1:14" ht="14.25" customHeight="1" x14ac:dyDescent="0.25">
      <c r="A556" s="264"/>
      <c r="B556" s="264"/>
      <c r="C556" s="111"/>
      <c r="E556" s="265"/>
      <c r="I556" s="267"/>
      <c r="J556" s="266"/>
      <c r="K556" s="268"/>
      <c r="M556" s="14"/>
      <c r="N556" s="15"/>
    </row>
    <row r="557" spans="1:14" ht="14.25" customHeight="1" x14ac:dyDescent="0.25">
      <c r="A557" s="264"/>
      <c r="B557" s="264"/>
      <c r="C557" s="111"/>
      <c r="E557" s="265"/>
      <c r="I557" s="267"/>
      <c r="J557" s="266"/>
      <c r="K557" s="268"/>
      <c r="M557" s="14"/>
      <c r="N557" s="15"/>
    </row>
    <row r="558" spans="1:14" ht="14.25" customHeight="1" x14ac:dyDescent="0.25">
      <c r="A558" s="264"/>
      <c r="B558" s="264"/>
      <c r="C558" s="111"/>
      <c r="E558" s="265"/>
      <c r="I558" s="267"/>
      <c r="J558" s="266"/>
      <c r="K558" s="268"/>
      <c r="M558" s="14"/>
      <c r="N558" s="15"/>
    </row>
    <row r="559" spans="1:14" ht="14.25" customHeight="1" x14ac:dyDescent="0.25">
      <c r="A559" s="264"/>
      <c r="B559" s="264"/>
      <c r="C559" s="111"/>
      <c r="E559" s="265"/>
      <c r="I559" s="267"/>
      <c r="J559" s="266"/>
      <c r="K559" s="268"/>
      <c r="M559" s="14"/>
      <c r="N559" s="15"/>
    </row>
    <row r="560" spans="1:14" ht="14.25" customHeight="1" x14ac:dyDescent="0.25">
      <c r="A560" s="264"/>
      <c r="B560" s="264"/>
      <c r="C560" s="111"/>
      <c r="E560" s="265"/>
      <c r="I560" s="267"/>
      <c r="J560" s="266"/>
      <c r="K560" s="268"/>
      <c r="M560" s="14"/>
      <c r="N560" s="15"/>
    </row>
    <row r="561" spans="1:14" ht="14.25" customHeight="1" x14ac:dyDescent="0.25">
      <c r="A561" s="264"/>
      <c r="B561" s="264"/>
      <c r="C561" s="111"/>
      <c r="E561" s="265"/>
      <c r="I561" s="267"/>
      <c r="J561" s="266"/>
      <c r="K561" s="268"/>
      <c r="M561" s="14"/>
      <c r="N561" s="15"/>
    </row>
    <row r="562" spans="1:14" ht="14.25" customHeight="1" x14ac:dyDescent="0.25">
      <c r="A562" s="264"/>
      <c r="B562" s="264"/>
      <c r="C562" s="111"/>
      <c r="E562" s="265"/>
      <c r="I562" s="267"/>
      <c r="J562" s="266"/>
      <c r="K562" s="268"/>
      <c r="M562" s="14"/>
      <c r="N562" s="15"/>
    </row>
    <row r="563" spans="1:14" ht="14.25" customHeight="1" x14ac:dyDescent="0.25">
      <c r="A563" s="264"/>
      <c r="B563" s="264"/>
      <c r="C563" s="111"/>
      <c r="E563" s="265"/>
      <c r="I563" s="267"/>
      <c r="J563" s="266"/>
      <c r="K563" s="268"/>
      <c r="M563" s="14"/>
      <c r="N563" s="15"/>
    </row>
    <row r="564" spans="1:14" ht="14.25" customHeight="1" x14ac:dyDescent="0.25">
      <c r="A564" s="264"/>
      <c r="B564" s="264"/>
      <c r="C564" s="111"/>
      <c r="E564" s="265"/>
      <c r="I564" s="267"/>
      <c r="J564" s="266"/>
      <c r="K564" s="268"/>
      <c r="M564" s="14"/>
      <c r="N564" s="15"/>
    </row>
    <row r="565" spans="1:14" ht="14.25" customHeight="1" x14ac:dyDescent="0.25">
      <c r="A565" s="264"/>
      <c r="B565" s="264"/>
      <c r="C565" s="111"/>
      <c r="E565" s="265"/>
      <c r="I565" s="267"/>
      <c r="J565" s="266"/>
      <c r="K565" s="268"/>
      <c r="M565" s="14"/>
      <c r="N565" s="15"/>
    </row>
    <row r="566" spans="1:14" ht="14.25" customHeight="1" x14ac:dyDescent="0.25">
      <c r="A566" s="264"/>
      <c r="B566" s="264"/>
      <c r="C566" s="111"/>
      <c r="E566" s="265"/>
      <c r="I566" s="267"/>
      <c r="J566" s="266"/>
      <c r="K566" s="268"/>
      <c r="M566" s="14"/>
      <c r="N566" s="15"/>
    </row>
    <row r="567" spans="1:14" ht="14.25" customHeight="1" x14ac:dyDescent="0.25">
      <c r="A567" s="264"/>
      <c r="B567" s="264"/>
      <c r="C567" s="111"/>
      <c r="E567" s="265"/>
      <c r="I567" s="267"/>
      <c r="J567" s="266"/>
      <c r="K567" s="268"/>
      <c r="M567" s="14"/>
      <c r="N567" s="15"/>
    </row>
    <row r="568" spans="1:14" ht="14.25" customHeight="1" x14ac:dyDescent="0.25">
      <c r="A568" s="264"/>
      <c r="B568" s="264"/>
      <c r="C568" s="111"/>
      <c r="E568" s="265"/>
      <c r="I568" s="267"/>
      <c r="J568" s="266"/>
      <c r="K568" s="268"/>
      <c r="M568" s="14"/>
      <c r="N568" s="15"/>
    </row>
    <row r="569" spans="1:14" ht="14.25" customHeight="1" x14ac:dyDescent="0.25">
      <c r="A569" s="264"/>
      <c r="B569" s="264"/>
      <c r="C569" s="111"/>
      <c r="E569" s="265"/>
      <c r="I569" s="267"/>
      <c r="J569" s="266"/>
      <c r="K569" s="268"/>
      <c r="M569" s="14"/>
      <c r="N569" s="15"/>
    </row>
    <row r="570" spans="1:14" ht="14.25" customHeight="1" x14ac:dyDescent="0.25">
      <c r="A570" s="264"/>
      <c r="B570" s="264"/>
      <c r="C570" s="111"/>
      <c r="E570" s="265"/>
      <c r="I570" s="267"/>
      <c r="J570" s="266"/>
      <c r="K570" s="268"/>
      <c r="M570" s="14"/>
      <c r="N570" s="15"/>
    </row>
    <row r="571" spans="1:14" ht="14.25" customHeight="1" x14ac:dyDescent="0.25">
      <c r="A571" s="264"/>
      <c r="B571" s="264"/>
      <c r="C571" s="111"/>
      <c r="E571" s="265"/>
      <c r="I571" s="267"/>
      <c r="J571" s="266"/>
      <c r="K571" s="268"/>
      <c r="M571" s="14"/>
      <c r="N571" s="15"/>
    </row>
    <row r="572" spans="1:14" ht="14.25" customHeight="1" x14ac:dyDescent="0.25">
      <c r="A572" s="264"/>
      <c r="B572" s="264"/>
      <c r="C572" s="111"/>
      <c r="E572" s="265"/>
      <c r="I572" s="267"/>
      <c r="J572" s="266"/>
      <c r="K572" s="268"/>
      <c r="M572" s="14"/>
      <c r="N572" s="15"/>
    </row>
    <row r="573" spans="1:14" ht="14.25" customHeight="1" x14ac:dyDescent="0.25">
      <c r="A573" s="264"/>
      <c r="B573" s="264"/>
      <c r="C573" s="111"/>
      <c r="E573" s="265"/>
      <c r="I573" s="267"/>
      <c r="J573" s="266"/>
      <c r="K573" s="268"/>
      <c r="M573" s="14"/>
      <c r="N573" s="15"/>
    </row>
    <row r="574" spans="1:14" ht="14.25" customHeight="1" x14ac:dyDescent="0.25">
      <c r="A574" s="264"/>
      <c r="B574" s="264"/>
      <c r="C574" s="111"/>
      <c r="E574" s="265"/>
      <c r="I574" s="267"/>
      <c r="J574" s="266"/>
      <c r="K574" s="268"/>
      <c r="M574" s="14"/>
      <c r="N574" s="15"/>
    </row>
    <row r="575" spans="1:14" ht="14.25" customHeight="1" x14ac:dyDescent="0.25">
      <c r="A575" s="264"/>
      <c r="B575" s="264"/>
      <c r="C575" s="111"/>
      <c r="E575" s="265"/>
      <c r="I575" s="267"/>
      <c r="J575" s="266"/>
      <c r="K575" s="268"/>
      <c r="M575" s="14"/>
      <c r="N575" s="15"/>
    </row>
    <row r="576" spans="1:14" ht="14.25" customHeight="1" x14ac:dyDescent="0.25">
      <c r="A576" s="264"/>
      <c r="B576" s="264"/>
      <c r="C576" s="111"/>
      <c r="E576" s="265"/>
      <c r="I576" s="267"/>
      <c r="J576" s="266"/>
      <c r="K576" s="268"/>
      <c r="M576" s="14"/>
      <c r="N576" s="15"/>
    </row>
    <row r="577" spans="1:14" ht="14.25" customHeight="1" x14ac:dyDescent="0.25">
      <c r="A577" s="264"/>
      <c r="B577" s="264"/>
      <c r="C577" s="111"/>
      <c r="E577" s="265"/>
      <c r="I577" s="267"/>
      <c r="J577" s="266"/>
      <c r="K577" s="268"/>
      <c r="M577" s="14"/>
      <c r="N577" s="15"/>
    </row>
    <row r="578" spans="1:14" ht="14.25" customHeight="1" x14ac:dyDescent="0.25">
      <c r="A578" s="264"/>
      <c r="B578" s="264"/>
      <c r="C578" s="111"/>
      <c r="E578" s="265"/>
      <c r="I578" s="267"/>
      <c r="J578" s="266"/>
      <c r="K578" s="268"/>
      <c r="M578" s="14"/>
      <c r="N578" s="15"/>
    </row>
    <row r="579" spans="1:14" ht="14.25" customHeight="1" x14ac:dyDescent="0.25">
      <c r="A579" s="264"/>
      <c r="B579" s="264"/>
      <c r="C579" s="111"/>
      <c r="E579" s="265"/>
      <c r="I579" s="267"/>
      <c r="J579" s="266"/>
      <c r="K579" s="268"/>
      <c r="M579" s="14"/>
      <c r="N579" s="15"/>
    </row>
    <row r="580" spans="1:14" ht="14.25" customHeight="1" x14ac:dyDescent="0.25">
      <c r="A580" s="264"/>
      <c r="B580" s="264"/>
      <c r="C580" s="111"/>
      <c r="E580" s="265"/>
      <c r="I580" s="267"/>
      <c r="J580" s="266"/>
      <c r="K580" s="268"/>
      <c r="M580" s="14"/>
      <c r="N580" s="15"/>
    </row>
    <row r="581" spans="1:14" ht="14.25" customHeight="1" x14ac:dyDescent="0.25">
      <c r="A581" s="264"/>
      <c r="B581" s="264"/>
      <c r="C581" s="111"/>
      <c r="E581" s="265"/>
      <c r="I581" s="267"/>
      <c r="J581" s="266"/>
      <c r="K581" s="268"/>
      <c r="M581" s="14"/>
      <c r="N581" s="15"/>
    </row>
    <row r="582" spans="1:14" ht="14.25" customHeight="1" x14ac:dyDescent="0.25">
      <c r="A582" s="264"/>
      <c r="B582" s="264"/>
      <c r="C582" s="111"/>
      <c r="E582" s="265"/>
      <c r="I582" s="267"/>
      <c r="J582" s="266"/>
      <c r="K582" s="268"/>
      <c r="M582" s="14"/>
      <c r="N582" s="15"/>
    </row>
    <row r="583" spans="1:14" ht="14.25" customHeight="1" x14ac:dyDescent="0.25">
      <c r="A583" s="264"/>
      <c r="B583" s="264"/>
      <c r="C583" s="111"/>
      <c r="E583" s="265"/>
      <c r="I583" s="267"/>
      <c r="J583" s="266"/>
      <c r="K583" s="268"/>
      <c r="M583" s="14"/>
      <c r="N583" s="15"/>
    </row>
    <row r="584" spans="1:14" ht="14.25" customHeight="1" x14ac:dyDescent="0.25">
      <c r="A584" s="264"/>
      <c r="B584" s="264"/>
      <c r="C584" s="111"/>
      <c r="E584" s="265"/>
      <c r="I584" s="267"/>
      <c r="J584" s="266"/>
      <c r="K584" s="268"/>
      <c r="M584" s="14"/>
      <c r="N584" s="15"/>
    </row>
    <row r="585" spans="1:14" ht="14.25" customHeight="1" x14ac:dyDescent="0.25">
      <c r="A585" s="264"/>
      <c r="B585" s="264"/>
      <c r="C585" s="111"/>
      <c r="E585" s="265"/>
      <c r="I585" s="267"/>
      <c r="J585" s="266"/>
      <c r="K585" s="268"/>
      <c r="M585" s="14"/>
      <c r="N585" s="15"/>
    </row>
    <row r="586" spans="1:14" ht="14.25" customHeight="1" x14ac:dyDescent="0.25">
      <c r="A586" s="264"/>
      <c r="B586" s="264"/>
      <c r="C586" s="111"/>
      <c r="E586" s="265"/>
      <c r="I586" s="267"/>
      <c r="J586" s="266"/>
      <c r="K586" s="268"/>
      <c r="M586" s="14"/>
      <c r="N586" s="15"/>
    </row>
    <row r="587" spans="1:14" ht="14.25" customHeight="1" x14ac:dyDescent="0.25">
      <c r="A587" s="264"/>
      <c r="B587" s="264"/>
      <c r="C587" s="111"/>
      <c r="E587" s="265"/>
      <c r="I587" s="267"/>
      <c r="J587" s="266"/>
      <c r="K587" s="268"/>
      <c r="M587" s="14"/>
      <c r="N587" s="15"/>
    </row>
    <row r="588" spans="1:14" ht="14.25" customHeight="1" x14ac:dyDescent="0.25">
      <c r="A588" s="264"/>
      <c r="B588" s="264"/>
      <c r="C588" s="111"/>
      <c r="E588" s="265"/>
      <c r="I588" s="267"/>
      <c r="J588" s="266"/>
      <c r="K588" s="268"/>
      <c r="M588" s="14"/>
      <c r="N588" s="15"/>
    </row>
    <row r="589" spans="1:14" ht="14.25" customHeight="1" x14ac:dyDescent="0.25">
      <c r="A589" s="264"/>
      <c r="B589" s="264"/>
      <c r="C589" s="111"/>
      <c r="E589" s="265"/>
      <c r="I589" s="267"/>
      <c r="J589" s="266"/>
      <c r="K589" s="268"/>
      <c r="M589" s="14"/>
      <c r="N589" s="15"/>
    </row>
    <row r="590" spans="1:14" ht="14.25" customHeight="1" x14ac:dyDescent="0.25">
      <c r="A590" s="264"/>
      <c r="B590" s="264"/>
      <c r="C590" s="111"/>
      <c r="E590" s="265"/>
      <c r="I590" s="267"/>
      <c r="J590" s="266"/>
      <c r="K590" s="268"/>
      <c r="M590" s="14"/>
      <c r="N590" s="15"/>
    </row>
    <row r="591" spans="1:14" ht="14.25" customHeight="1" x14ac:dyDescent="0.25">
      <c r="A591" s="264"/>
      <c r="B591" s="264"/>
      <c r="C591" s="111"/>
      <c r="E591" s="265"/>
      <c r="I591" s="267"/>
      <c r="J591" s="266"/>
      <c r="K591" s="268"/>
      <c r="M591" s="14"/>
      <c r="N591" s="15"/>
    </row>
    <row r="592" spans="1:14" ht="14.25" customHeight="1" x14ac:dyDescent="0.25">
      <c r="A592" s="264"/>
      <c r="B592" s="264"/>
      <c r="C592" s="111"/>
      <c r="E592" s="265"/>
      <c r="I592" s="267"/>
      <c r="J592" s="266"/>
      <c r="K592" s="268"/>
      <c r="M592" s="14"/>
      <c r="N592" s="15"/>
    </row>
    <row r="593" spans="1:14" ht="14.25" customHeight="1" x14ac:dyDescent="0.25">
      <c r="A593" s="264"/>
      <c r="B593" s="264"/>
      <c r="C593" s="111"/>
      <c r="E593" s="265"/>
      <c r="I593" s="267"/>
      <c r="J593" s="266"/>
      <c r="K593" s="268"/>
      <c r="M593" s="14"/>
      <c r="N593" s="15"/>
    </row>
    <row r="594" spans="1:14" ht="14.25" customHeight="1" x14ac:dyDescent="0.25">
      <c r="A594" s="264"/>
      <c r="B594" s="264"/>
      <c r="C594" s="111"/>
      <c r="E594" s="265"/>
      <c r="I594" s="267"/>
      <c r="J594" s="266"/>
      <c r="K594" s="268"/>
      <c r="M594" s="14"/>
      <c r="N594" s="15"/>
    </row>
    <row r="595" spans="1:14" ht="14.25" customHeight="1" x14ac:dyDescent="0.25">
      <c r="A595" s="264"/>
      <c r="B595" s="264"/>
      <c r="C595" s="111"/>
      <c r="E595" s="265"/>
      <c r="I595" s="267"/>
      <c r="J595" s="266"/>
      <c r="K595" s="268"/>
      <c r="M595" s="14"/>
      <c r="N595" s="15"/>
    </row>
    <row r="596" spans="1:14" ht="14.25" customHeight="1" x14ac:dyDescent="0.25">
      <c r="A596" s="264"/>
      <c r="B596" s="264"/>
      <c r="C596" s="111"/>
      <c r="E596" s="265"/>
      <c r="I596" s="267"/>
      <c r="J596" s="266"/>
      <c r="K596" s="268"/>
      <c r="M596" s="14"/>
      <c r="N596" s="15"/>
    </row>
    <row r="597" spans="1:14" ht="14.25" customHeight="1" x14ac:dyDescent="0.25">
      <c r="A597" s="264"/>
      <c r="B597" s="264"/>
      <c r="C597" s="111"/>
      <c r="E597" s="265"/>
      <c r="I597" s="267"/>
      <c r="J597" s="266"/>
      <c r="K597" s="268"/>
      <c r="M597" s="14"/>
      <c r="N597" s="15"/>
    </row>
    <row r="598" spans="1:14" ht="14.25" customHeight="1" x14ac:dyDescent="0.25">
      <c r="A598" s="264"/>
      <c r="B598" s="264"/>
      <c r="C598" s="111"/>
      <c r="E598" s="265"/>
      <c r="I598" s="267"/>
      <c r="J598" s="266"/>
      <c r="K598" s="268"/>
      <c r="M598" s="14"/>
      <c r="N598" s="15"/>
    </row>
    <row r="599" spans="1:14" ht="14.25" customHeight="1" x14ac:dyDescent="0.25">
      <c r="A599" s="264"/>
      <c r="B599" s="264"/>
      <c r="C599" s="111"/>
      <c r="E599" s="265"/>
      <c r="I599" s="267"/>
      <c r="J599" s="266"/>
      <c r="K599" s="268"/>
      <c r="M599" s="14"/>
      <c r="N599" s="15"/>
    </row>
    <row r="600" spans="1:14" ht="14.25" customHeight="1" x14ac:dyDescent="0.25">
      <c r="A600" s="264"/>
      <c r="B600" s="264"/>
      <c r="C600" s="111"/>
      <c r="E600" s="265"/>
      <c r="I600" s="267"/>
      <c r="J600" s="266"/>
      <c r="K600" s="268"/>
      <c r="M600" s="14"/>
      <c r="N600" s="15"/>
    </row>
    <row r="601" spans="1:14" ht="14.25" customHeight="1" x14ac:dyDescent="0.25">
      <c r="A601" s="264"/>
      <c r="B601" s="264"/>
      <c r="C601" s="111"/>
      <c r="E601" s="265"/>
      <c r="I601" s="267"/>
      <c r="J601" s="266"/>
      <c r="K601" s="268"/>
      <c r="M601" s="14"/>
      <c r="N601" s="15"/>
    </row>
    <row r="602" spans="1:14" ht="14.25" customHeight="1" x14ac:dyDescent="0.25">
      <c r="A602" s="264"/>
      <c r="B602" s="264"/>
      <c r="C602" s="111"/>
      <c r="E602" s="265"/>
      <c r="I602" s="267"/>
      <c r="J602" s="266"/>
      <c r="K602" s="268"/>
      <c r="M602" s="14"/>
      <c r="N602" s="15"/>
    </row>
    <row r="603" spans="1:14" ht="14.25" customHeight="1" x14ac:dyDescent="0.25">
      <c r="A603" s="264"/>
      <c r="B603" s="264"/>
      <c r="C603" s="111"/>
      <c r="E603" s="265"/>
      <c r="I603" s="267"/>
      <c r="J603" s="266"/>
      <c r="K603" s="268"/>
      <c r="M603" s="14"/>
      <c r="N603" s="15"/>
    </row>
    <row r="604" spans="1:14" ht="14.25" customHeight="1" x14ac:dyDescent="0.25">
      <c r="A604" s="264"/>
      <c r="B604" s="264"/>
      <c r="C604" s="111"/>
      <c r="E604" s="265"/>
      <c r="I604" s="267"/>
      <c r="J604" s="266"/>
      <c r="K604" s="268"/>
      <c r="M604" s="14"/>
      <c r="N604" s="15"/>
    </row>
    <row r="605" spans="1:14" ht="14.25" customHeight="1" x14ac:dyDescent="0.25">
      <c r="A605" s="264"/>
      <c r="B605" s="264"/>
      <c r="C605" s="111"/>
      <c r="E605" s="265"/>
      <c r="I605" s="267"/>
      <c r="J605" s="266"/>
      <c r="K605" s="268"/>
      <c r="M605" s="14"/>
      <c r="N605" s="15"/>
    </row>
    <row r="606" spans="1:14" ht="14.25" customHeight="1" x14ac:dyDescent="0.25">
      <c r="A606" s="264"/>
      <c r="B606" s="264"/>
      <c r="C606" s="111"/>
      <c r="E606" s="265"/>
      <c r="I606" s="267"/>
      <c r="J606" s="266"/>
      <c r="K606" s="268"/>
      <c r="M606" s="14"/>
      <c r="N606" s="15"/>
    </row>
    <row r="607" spans="1:14" ht="14.25" customHeight="1" x14ac:dyDescent="0.25">
      <c r="A607" s="264"/>
      <c r="B607" s="264"/>
      <c r="C607" s="111"/>
      <c r="E607" s="265"/>
      <c r="I607" s="267"/>
      <c r="J607" s="266"/>
      <c r="K607" s="268"/>
      <c r="M607" s="14"/>
      <c r="N607" s="15"/>
    </row>
    <row r="608" spans="1:14" ht="14.25" customHeight="1" x14ac:dyDescent="0.25">
      <c r="A608" s="264"/>
      <c r="B608" s="264"/>
      <c r="C608" s="111"/>
      <c r="E608" s="265"/>
      <c r="I608" s="267"/>
      <c r="J608" s="266"/>
      <c r="K608" s="268"/>
      <c r="M608" s="14"/>
      <c r="N608" s="15"/>
    </row>
    <row r="609" spans="1:14" ht="14.25" customHeight="1" x14ac:dyDescent="0.25">
      <c r="A609" s="264"/>
      <c r="B609" s="264"/>
      <c r="C609" s="111"/>
      <c r="E609" s="265"/>
      <c r="I609" s="267"/>
      <c r="J609" s="266"/>
      <c r="K609" s="268"/>
      <c r="M609" s="14"/>
      <c r="N609" s="15"/>
    </row>
    <row r="610" spans="1:14" ht="14.25" customHeight="1" x14ac:dyDescent="0.25">
      <c r="A610" s="264"/>
      <c r="B610" s="264"/>
      <c r="C610" s="111"/>
      <c r="E610" s="265"/>
      <c r="I610" s="267"/>
      <c r="J610" s="266"/>
      <c r="K610" s="268"/>
      <c r="M610" s="14"/>
      <c r="N610" s="15"/>
    </row>
    <row r="611" spans="1:14" ht="14.25" customHeight="1" x14ac:dyDescent="0.25">
      <c r="A611" s="264"/>
      <c r="B611" s="264"/>
      <c r="C611" s="111"/>
      <c r="E611" s="265"/>
      <c r="I611" s="267"/>
      <c r="J611" s="266"/>
      <c r="K611" s="268"/>
      <c r="M611" s="14"/>
      <c r="N611" s="15"/>
    </row>
    <row r="612" spans="1:14" ht="14.25" customHeight="1" x14ac:dyDescent="0.25">
      <c r="A612" s="264"/>
      <c r="B612" s="264"/>
      <c r="C612" s="111"/>
      <c r="E612" s="265"/>
      <c r="I612" s="267"/>
      <c r="J612" s="266"/>
      <c r="K612" s="268"/>
      <c r="M612" s="14"/>
      <c r="N612" s="15"/>
    </row>
    <row r="613" spans="1:14" ht="14.25" customHeight="1" x14ac:dyDescent="0.25">
      <c r="A613" s="264"/>
      <c r="B613" s="264"/>
      <c r="C613" s="111"/>
      <c r="E613" s="265"/>
      <c r="I613" s="267"/>
      <c r="J613" s="266"/>
      <c r="K613" s="268"/>
      <c r="M613" s="14"/>
      <c r="N613" s="15"/>
    </row>
    <row r="614" spans="1:14" ht="14.25" customHeight="1" x14ac:dyDescent="0.25">
      <c r="A614" s="264"/>
      <c r="B614" s="264"/>
      <c r="C614" s="111"/>
      <c r="E614" s="265"/>
      <c r="I614" s="267"/>
      <c r="J614" s="266"/>
      <c r="K614" s="268"/>
      <c r="M614" s="14"/>
      <c r="N614" s="15"/>
    </row>
    <row r="615" spans="1:14" ht="14.25" customHeight="1" x14ac:dyDescent="0.25">
      <c r="A615" s="264"/>
      <c r="B615" s="264"/>
      <c r="C615" s="111"/>
      <c r="E615" s="265"/>
      <c r="I615" s="267"/>
      <c r="J615" s="266"/>
      <c r="K615" s="268"/>
      <c r="M615" s="14"/>
      <c r="N615" s="15"/>
    </row>
    <row r="616" spans="1:14" ht="14.25" customHeight="1" x14ac:dyDescent="0.25">
      <c r="A616" s="264"/>
      <c r="B616" s="264"/>
      <c r="C616" s="111"/>
      <c r="E616" s="265"/>
      <c r="I616" s="267"/>
      <c r="J616" s="266"/>
      <c r="K616" s="268"/>
      <c r="M616" s="14"/>
      <c r="N616" s="15"/>
    </row>
    <row r="617" spans="1:14" ht="14.25" customHeight="1" x14ac:dyDescent="0.25">
      <c r="A617" s="264"/>
      <c r="B617" s="264"/>
      <c r="C617" s="111"/>
      <c r="E617" s="265"/>
      <c r="I617" s="267"/>
      <c r="J617" s="266"/>
      <c r="K617" s="268"/>
      <c r="M617" s="14"/>
      <c r="N617" s="15"/>
    </row>
    <row r="618" spans="1:14" ht="14.25" customHeight="1" x14ac:dyDescent="0.25">
      <c r="A618" s="264"/>
      <c r="B618" s="264"/>
      <c r="C618" s="111"/>
      <c r="E618" s="265"/>
      <c r="I618" s="267"/>
      <c r="J618" s="266"/>
      <c r="K618" s="268"/>
      <c r="M618" s="14"/>
      <c r="N618" s="15"/>
    </row>
    <row r="619" spans="1:14" ht="14.25" customHeight="1" x14ac:dyDescent="0.25">
      <c r="A619" s="264"/>
      <c r="B619" s="264"/>
      <c r="C619" s="111"/>
      <c r="E619" s="265"/>
      <c r="I619" s="267"/>
      <c r="J619" s="266"/>
      <c r="K619" s="268"/>
      <c r="M619" s="14"/>
      <c r="N619" s="15"/>
    </row>
    <row r="620" spans="1:14" ht="14.25" customHeight="1" x14ac:dyDescent="0.25">
      <c r="A620" s="264"/>
      <c r="B620" s="264"/>
      <c r="C620" s="111"/>
      <c r="E620" s="265"/>
      <c r="I620" s="267"/>
      <c r="J620" s="266"/>
      <c r="K620" s="268"/>
      <c r="M620" s="14"/>
      <c r="N620" s="15"/>
    </row>
    <row r="621" spans="1:14" ht="14.25" customHeight="1" x14ac:dyDescent="0.25">
      <c r="A621" s="264"/>
      <c r="B621" s="264"/>
      <c r="C621" s="111"/>
      <c r="E621" s="265"/>
      <c r="I621" s="267"/>
      <c r="J621" s="266"/>
      <c r="K621" s="268"/>
      <c r="M621" s="14"/>
      <c r="N621" s="15"/>
    </row>
    <row r="622" spans="1:14" ht="14.25" customHeight="1" x14ac:dyDescent="0.25">
      <c r="A622" s="264"/>
      <c r="B622" s="264"/>
      <c r="C622" s="111"/>
      <c r="E622" s="265"/>
      <c r="I622" s="267"/>
      <c r="J622" s="266"/>
      <c r="K622" s="268"/>
      <c r="M622" s="14"/>
      <c r="N622" s="15"/>
    </row>
    <row r="623" spans="1:14" ht="14.25" customHeight="1" x14ac:dyDescent="0.25">
      <c r="A623" s="264"/>
      <c r="B623" s="264"/>
      <c r="C623" s="111"/>
      <c r="E623" s="265"/>
      <c r="I623" s="267"/>
      <c r="J623" s="266"/>
      <c r="K623" s="268"/>
      <c r="M623" s="14"/>
      <c r="N623" s="15"/>
    </row>
    <row r="624" spans="1:14" ht="14.25" customHeight="1" x14ac:dyDescent="0.25">
      <c r="A624" s="264"/>
      <c r="B624" s="264"/>
      <c r="C624" s="111"/>
      <c r="E624" s="265"/>
      <c r="I624" s="267"/>
      <c r="J624" s="266"/>
      <c r="K624" s="268"/>
      <c r="M624" s="14"/>
      <c r="N624" s="15"/>
    </row>
    <row r="625" spans="1:14" ht="14.25" customHeight="1" x14ac:dyDescent="0.25">
      <c r="A625" s="264"/>
      <c r="B625" s="264"/>
      <c r="C625" s="111"/>
      <c r="E625" s="265"/>
      <c r="I625" s="267"/>
      <c r="J625" s="266"/>
      <c r="K625" s="268"/>
      <c r="M625" s="14"/>
      <c r="N625" s="15"/>
    </row>
    <row r="626" spans="1:14" ht="14.25" customHeight="1" x14ac:dyDescent="0.25">
      <c r="A626" s="264"/>
      <c r="B626" s="264"/>
      <c r="C626" s="111"/>
      <c r="E626" s="265"/>
      <c r="I626" s="267"/>
      <c r="J626" s="266"/>
      <c r="K626" s="268"/>
      <c r="M626" s="14"/>
      <c r="N626" s="15"/>
    </row>
    <row r="627" spans="1:14" ht="14.25" customHeight="1" x14ac:dyDescent="0.25">
      <c r="A627" s="264"/>
      <c r="B627" s="264"/>
      <c r="C627" s="111"/>
      <c r="E627" s="265"/>
      <c r="I627" s="267"/>
      <c r="J627" s="266"/>
      <c r="K627" s="268"/>
      <c r="M627" s="14"/>
      <c r="N627" s="15"/>
    </row>
    <row r="628" spans="1:14" ht="14.25" customHeight="1" x14ac:dyDescent="0.25">
      <c r="A628" s="264"/>
      <c r="B628" s="264"/>
      <c r="C628" s="111"/>
      <c r="E628" s="265"/>
      <c r="I628" s="267"/>
      <c r="J628" s="266"/>
      <c r="K628" s="268"/>
      <c r="M628" s="14"/>
      <c r="N628" s="15"/>
    </row>
    <row r="629" spans="1:14" ht="14.25" customHeight="1" x14ac:dyDescent="0.25">
      <c r="A629" s="264"/>
      <c r="B629" s="264"/>
      <c r="C629" s="111"/>
      <c r="E629" s="265"/>
      <c r="I629" s="267"/>
      <c r="J629" s="266"/>
      <c r="K629" s="268"/>
      <c r="M629" s="14"/>
      <c r="N629" s="15"/>
    </row>
    <row r="630" spans="1:14" ht="14.25" customHeight="1" x14ac:dyDescent="0.25">
      <c r="A630" s="264"/>
      <c r="B630" s="264"/>
      <c r="C630" s="111"/>
      <c r="E630" s="265"/>
      <c r="I630" s="267"/>
      <c r="J630" s="266"/>
      <c r="K630" s="268"/>
      <c r="M630" s="14"/>
      <c r="N630" s="15"/>
    </row>
    <row r="631" spans="1:14" ht="14.25" customHeight="1" x14ac:dyDescent="0.25">
      <c r="A631" s="264"/>
      <c r="B631" s="264"/>
      <c r="C631" s="111"/>
      <c r="E631" s="265"/>
      <c r="I631" s="267"/>
      <c r="J631" s="266"/>
      <c r="K631" s="268"/>
      <c r="M631" s="14"/>
      <c r="N631" s="15"/>
    </row>
    <row r="632" spans="1:14" ht="14.25" customHeight="1" x14ac:dyDescent="0.25">
      <c r="A632" s="264"/>
      <c r="B632" s="264"/>
      <c r="C632" s="111"/>
      <c r="E632" s="265"/>
      <c r="I632" s="267"/>
      <c r="J632" s="266"/>
      <c r="K632" s="268"/>
      <c r="M632" s="14"/>
      <c r="N632" s="15"/>
    </row>
    <row r="633" spans="1:14" ht="14.25" customHeight="1" x14ac:dyDescent="0.25">
      <c r="A633" s="264"/>
      <c r="B633" s="264"/>
      <c r="C633" s="111"/>
      <c r="E633" s="265"/>
      <c r="I633" s="267"/>
      <c r="J633" s="266"/>
      <c r="K633" s="268"/>
      <c r="M633" s="14"/>
      <c r="N633" s="15"/>
    </row>
    <row r="634" spans="1:14" ht="14.25" customHeight="1" x14ac:dyDescent="0.25">
      <c r="A634" s="264"/>
      <c r="B634" s="264"/>
      <c r="C634" s="111"/>
      <c r="E634" s="265"/>
      <c r="I634" s="267"/>
      <c r="J634" s="266"/>
      <c r="K634" s="268"/>
      <c r="M634" s="14"/>
      <c r="N634" s="15"/>
    </row>
    <row r="635" spans="1:14" ht="14.25" customHeight="1" x14ac:dyDescent="0.25">
      <c r="A635" s="264"/>
      <c r="B635" s="264"/>
      <c r="C635" s="111"/>
      <c r="E635" s="265"/>
      <c r="I635" s="267"/>
      <c r="J635" s="266"/>
      <c r="K635" s="268"/>
      <c r="M635" s="14"/>
      <c r="N635" s="15"/>
    </row>
    <row r="636" spans="1:14" ht="14.25" customHeight="1" x14ac:dyDescent="0.25">
      <c r="A636" s="264"/>
      <c r="B636" s="264"/>
      <c r="C636" s="111"/>
      <c r="E636" s="265"/>
      <c r="I636" s="267"/>
      <c r="J636" s="266"/>
      <c r="K636" s="268"/>
      <c r="M636" s="14"/>
      <c r="N636" s="15"/>
    </row>
    <row r="637" spans="1:14" ht="14.25" customHeight="1" x14ac:dyDescent="0.25">
      <c r="A637" s="264"/>
      <c r="B637" s="264"/>
      <c r="C637" s="111"/>
      <c r="E637" s="265"/>
      <c r="I637" s="267"/>
      <c r="J637" s="266"/>
      <c r="K637" s="268"/>
      <c r="M637" s="14"/>
      <c r="N637" s="15"/>
    </row>
    <row r="638" spans="1:14" ht="14.25" customHeight="1" x14ac:dyDescent="0.25">
      <c r="A638" s="264"/>
      <c r="B638" s="264"/>
      <c r="C638" s="111"/>
      <c r="E638" s="265"/>
      <c r="I638" s="267"/>
      <c r="J638" s="266"/>
      <c r="K638" s="268"/>
      <c r="M638" s="14"/>
      <c r="N638" s="15"/>
    </row>
    <row r="639" spans="1:14" ht="14.25" customHeight="1" x14ac:dyDescent="0.25">
      <c r="A639" s="264"/>
      <c r="B639" s="264"/>
      <c r="C639" s="111"/>
      <c r="E639" s="265"/>
      <c r="I639" s="267"/>
      <c r="J639" s="266"/>
      <c r="K639" s="268"/>
      <c r="M639" s="14"/>
      <c r="N639" s="15"/>
    </row>
    <row r="640" spans="1:14" ht="14.25" customHeight="1" x14ac:dyDescent="0.25">
      <c r="A640" s="264"/>
      <c r="B640" s="264"/>
      <c r="C640" s="111"/>
      <c r="E640" s="265"/>
      <c r="I640" s="267"/>
      <c r="J640" s="266"/>
      <c r="K640" s="268"/>
      <c r="M640" s="14"/>
      <c r="N640" s="15"/>
    </row>
    <row r="641" spans="1:14" ht="14.25" customHeight="1" x14ac:dyDescent="0.25">
      <c r="A641" s="264"/>
      <c r="B641" s="264"/>
      <c r="C641" s="111"/>
      <c r="E641" s="265"/>
      <c r="I641" s="267"/>
      <c r="J641" s="266"/>
      <c r="K641" s="268"/>
      <c r="M641" s="14"/>
      <c r="N641" s="15"/>
    </row>
    <row r="642" spans="1:14" ht="14.25" customHeight="1" x14ac:dyDescent="0.25">
      <c r="A642" s="264"/>
      <c r="B642" s="264"/>
      <c r="C642" s="111"/>
      <c r="E642" s="265"/>
      <c r="I642" s="267"/>
      <c r="J642" s="266"/>
      <c r="K642" s="268"/>
      <c r="M642" s="14"/>
      <c r="N642" s="15"/>
    </row>
    <row r="643" spans="1:14" ht="14.25" customHeight="1" x14ac:dyDescent="0.25">
      <c r="A643" s="264"/>
      <c r="B643" s="264"/>
      <c r="C643" s="111"/>
      <c r="E643" s="265"/>
      <c r="I643" s="267"/>
      <c r="J643" s="266"/>
      <c r="K643" s="268"/>
      <c r="M643" s="14"/>
      <c r="N643" s="15"/>
    </row>
    <row r="644" spans="1:14" ht="14.25" customHeight="1" x14ac:dyDescent="0.25">
      <c r="A644" s="264"/>
      <c r="B644" s="264"/>
      <c r="C644" s="111"/>
      <c r="E644" s="265"/>
      <c r="I644" s="267"/>
      <c r="J644" s="266"/>
      <c r="K644" s="268"/>
      <c r="M644" s="14"/>
      <c r="N644" s="15"/>
    </row>
    <row r="645" spans="1:14" ht="14.25" customHeight="1" x14ac:dyDescent="0.25">
      <c r="A645" s="264"/>
      <c r="B645" s="264"/>
      <c r="C645" s="111"/>
      <c r="E645" s="265"/>
      <c r="I645" s="267"/>
      <c r="J645" s="266"/>
      <c r="K645" s="268"/>
      <c r="M645" s="14"/>
      <c r="N645" s="15"/>
    </row>
    <row r="646" spans="1:14" ht="14.25" customHeight="1" x14ac:dyDescent="0.25">
      <c r="A646" s="264"/>
      <c r="B646" s="264"/>
      <c r="C646" s="111"/>
      <c r="E646" s="265"/>
      <c r="I646" s="267"/>
      <c r="J646" s="266"/>
      <c r="K646" s="268"/>
      <c r="M646" s="14"/>
      <c r="N646" s="15"/>
    </row>
    <row r="647" spans="1:14" ht="14.25" customHeight="1" x14ac:dyDescent="0.25">
      <c r="A647" s="264"/>
      <c r="B647" s="264"/>
      <c r="C647" s="111"/>
      <c r="E647" s="265"/>
      <c r="I647" s="267"/>
      <c r="J647" s="266"/>
      <c r="K647" s="268"/>
      <c r="M647" s="14"/>
      <c r="N647" s="15"/>
    </row>
    <row r="648" spans="1:14" ht="14.25" customHeight="1" x14ac:dyDescent="0.25">
      <c r="A648" s="264"/>
      <c r="B648" s="264"/>
      <c r="C648" s="111"/>
      <c r="E648" s="265"/>
      <c r="I648" s="267"/>
      <c r="J648" s="266"/>
      <c r="K648" s="268"/>
      <c r="M648" s="14"/>
      <c r="N648" s="15"/>
    </row>
    <row r="649" spans="1:14" ht="14.25" customHeight="1" x14ac:dyDescent="0.25">
      <c r="A649" s="264"/>
      <c r="B649" s="264"/>
      <c r="C649" s="111"/>
      <c r="E649" s="265"/>
      <c r="I649" s="267"/>
      <c r="J649" s="266"/>
      <c r="K649" s="268"/>
      <c r="M649" s="14"/>
      <c r="N649" s="15"/>
    </row>
    <row r="650" spans="1:14" ht="14.25" customHeight="1" x14ac:dyDescent="0.25">
      <c r="A650" s="264"/>
      <c r="B650" s="264"/>
      <c r="C650" s="111"/>
      <c r="E650" s="265"/>
      <c r="I650" s="267"/>
      <c r="J650" s="266"/>
      <c r="K650" s="268"/>
      <c r="M650" s="14"/>
      <c r="N650" s="15"/>
    </row>
    <row r="651" spans="1:14" ht="14.25" customHeight="1" x14ac:dyDescent="0.25">
      <c r="A651" s="264"/>
      <c r="B651" s="264"/>
      <c r="C651" s="111"/>
      <c r="E651" s="265"/>
      <c r="I651" s="267"/>
      <c r="J651" s="266"/>
      <c r="K651" s="268"/>
      <c r="M651" s="14"/>
      <c r="N651" s="15"/>
    </row>
    <row r="652" spans="1:14" ht="14.25" customHeight="1" x14ac:dyDescent="0.25">
      <c r="A652" s="264"/>
      <c r="B652" s="264"/>
      <c r="C652" s="111"/>
      <c r="E652" s="265"/>
      <c r="I652" s="267"/>
      <c r="J652" s="266"/>
      <c r="K652" s="268"/>
      <c r="M652" s="14"/>
      <c r="N652" s="15"/>
    </row>
    <row r="653" spans="1:14" ht="14.25" customHeight="1" x14ac:dyDescent="0.25">
      <c r="A653" s="264"/>
      <c r="B653" s="264"/>
      <c r="C653" s="111"/>
      <c r="E653" s="265"/>
      <c r="I653" s="267"/>
      <c r="J653" s="266"/>
      <c r="K653" s="268"/>
      <c r="M653" s="14"/>
      <c r="N653" s="15"/>
    </row>
    <row r="654" spans="1:14" ht="14.25" customHeight="1" x14ac:dyDescent="0.25">
      <c r="A654" s="264"/>
      <c r="B654" s="264"/>
      <c r="C654" s="111"/>
      <c r="E654" s="265"/>
      <c r="I654" s="267"/>
      <c r="J654" s="266"/>
      <c r="K654" s="268"/>
      <c r="M654" s="14"/>
      <c r="N654" s="15"/>
    </row>
    <row r="655" spans="1:14" ht="14.25" customHeight="1" x14ac:dyDescent="0.25">
      <c r="A655" s="264"/>
      <c r="B655" s="264"/>
      <c r="C655" s="111"/>
      <c r="E655" s="265"/>
      <c r="I655" s="267"/>
      <c r="J655" s="266"/>
      <c r="K655" s="268"/>
      <c r="M655" s="14"/>
      <c r="N655" s="15"/>
    </row>
    <row r="656" spans="1:14" ht="14.25" customHeight="1" x14ac:dyDescent="0.25">
      <c r="A656" s="264"/>
      <c r="B656" s="264"/>
      <c r="C656" s="111"/>
      <c r="E656" s="265"/>
      <c r="I656" s="267"/>
      <c r="J656" s="266"/>
      <c r="K656" s="268"/>
      <c r="M656" s="14"/>
      <c r="N656" s="15"/>
    </row>
    <row r="657" spans="1:14" ht="14.25" customHeight="1" x14ac:dyDescent="0.25">
      <c r="A657" s="264"/>
      <c r="B657" s="264"/>
      <c r="C657" s="111"/>
      <c r="E657" s="265"/>
      <c r="I657" s="267"/>
      <c r="J657" s="266"/>
      <c r="K657" s="268"/>
      <c r="M657" s="14"/>
      <c r="N657" s="15"/>
    </row>
    <row r="658" spans="1:14" ht="14.25" customHeight="1" x14ac:dyDescent="0.25">
      <c r="A658" s="264"/>
      <c r="B658" s="264"/>
      <c r="C658" s="111"/>
      <c r="E658" s="265"/>
      <c r="I658" s="267"/>
      <c r="J658" s="266"/>
      <c r="K658" s="268"/>
      <c r="M658" s="14"/>
      <c r="N658" s="15"/>
    </row>
    <row r="659" spans="1:14" ht="14.25" customHeight="1" x14ac:dyDescent="0.25">
      <c r="A659" s="264"/>
      <c r="B659" s="264"/>
      <c r="C659" s="111"/>
      <c r="E659" s="265"/>
      <c r="I659" s="267"/>
      <c r="J659" s="266"/>
      <c r="K659" s="268"/>
      <c r="M659" s="14"/>
      <c r="N659" s="15"/>
    </row>
    <row r="660" spans="1:14" ht="14.25" customHeight="1" x14ac:dyDescent="0.25">
      <c r="A660" s="264"/>
      <c r="B660" s="264"/>
      <c r="C660" s="111"/>
      <c r="E660" s="265"/>
      <c r="I660" s="267"/>
      <c r="J660" s="266"/>
      <c r="K660" s="268"/>
      <c r="M660" s="14"/>
      <c r="N660" s="15"/>
    </row>
    <row r="661" spans="1:14" ht="14.25" customHeight="1" x14ac:dyDescent="0.25">
      <c r="A661" s="264"/>
      <c r="B661" s="264"/>
      <c r="C661" s="111"/>
      <c r="E661" s="265"/>
      <c r="I661" s="267"/>
      <c r="J661" s="266"/>
      <c r="K661" s="268"/>
      <c r="M661" s="14"/>
      <c r="N661" s="15"/>
    </row>
    <row r="662" spans="1:14" ht="14.25" customHeight="1" x14ac:dyDescent="0.25">
      <c r="A662" s="264"/>
      <c r="B662" s="264"/>
      <c r="C662" s="111"/>
      <c r="E662" s="265"/>
      <c r="I662" s="267"/>
      <c r="J662" s="266"/>
      <c r="K662" s="268"/>
      <c r="M662" s="14"/>
      <c r="N662" s="15"/>
    </row>
    <row r="663" spans="1:14" ht="14.25" customHeight="1" x14ac:dyDescent="0.25">
      <c r="A663" s="264"/>
      <c r="B663" s="264"/>
      <c r="C663" s="111"/>
      <c r="E663" s="265"/>
      <c r="I663" s="267"/>
      <c r="J663" s="266"/>
      <c r="K663" s="268"/>
      <c r="M663" s="14"/>
      <c r="N663" s="15"/>
    </row>
    <row r="664" spans="1:14" ht="14.25" customHeight="1" x14ac:dyDescent="0.25">
      <c r="A664" s="264"/>
      <c r="B664" s="264"/>
      <c r="C664" s="111"/>
      <c r="E664" s="265"/>
      <c r="I664" s="267"/>
      <c r="J664" s="266"/>
      <c r="K664" s="268"/>
      <c r="M664" s="14"/>
      <c r="N664" s="15"/>
    </row>
    <row r="665" spans="1:14" ht="14.25" customHeight="1" x14ac:dyDescent="0.25">
      <c r="A665" s="264"/>
      <c r="B665" s="264"/>
      <c r="C665" s="111"/>
      <c r="E665" s="265"/>
      <c r="I665" s="267"/>
      <c r="J665" s="266"/>
      <c r="K665" s="268"/>
      <c r="M665" s="14"/>
      <c r="N665" s="15"/>
    </row>
    <row r="666" spans="1:14" ht="14.25" customHeight="1" x14ac:dyDescent="0.25">
      <c r="A666" s="264"/>
      <c r="B666" s="264"/>
      <c r="C666" s="111"/>
      <c r="E666" s="265"/>
      <c r="I666" s="267"/>
      <c r="J666" s="266"/>
      <c r="K666" s="268"/>
      <c r="M666" s="14"/>
      <c r="N666" s="15"/>
    </row>
    <row r="667" spans="1:14" ht="14.25" customHeight="1" x14ac:dyDescent="0.25">
      <c r="A667" s="264"/>
      <c r="B667" s="264"/>
      <c r="C667" s="111"/>
      <c r="E667" s="265"/>
      <c r="I667" s="267"/>
      <c r="J667" s="266"/>
      <c r="K667" s="268"/>
      <c r="M667" s="14"/>
      <c r="N667" s="15"/>
    </row>
    <row r="668" spans="1:14" ht="14.25" customHeight="1" x14ac:dyDescent="0.25">
      <c r="A668" s="264"/>
      <c r="B668" s="264"/>
      <c r="C668" s="111"/>
      <c r="E668" s="265"/>
      <c r="I668" s="267"/>
      <c r="J668" s="266"/>
      <c r="K668" s="268"/>
      <c r="M668" s="14"/>
      <c r="N668" s="15"/>
    </row>
    <row r="669" spans="1:14" ht="14.25" customHeight="1" x14ac:dyDescent="0.25">
      <c r="A669" s="264"/>
      <c r="B669" s="264"/>
      <c r="C669" s="111"/>
      <c r="E669" s="265"/>
      <c r="I669" s="267"/>
      <c r="J669" s="266"/>
      <c r="K669" s="268"/>
      <c r="M669" s="14"/>
      <c r="N669" s="15"/>
    </row>
    <row r="670" spans="1:14" ht="14.25" customHeight="1" x14ac:dyDescent="0.25">
      <c r="A670" s="264"/>
      <c r="B670" s="264"/>
      <c r="C670" s="111"/>
      <c r="E670" s="265"/>
      <c r="I670" s="267"/>
      <c r="J670" s="266"/>
      <c r="K670" s="268"/>
      <c r="M670" s="14"/>
      <c r="N670" s="15"/>
    </row>
    <row r="671" spans="1:14" ht="14.25" customHeight="1" x14ac:dyDescent="0.25">
      <c r="A671" s="264"/>
      <c r="B671" s="264"/>
      <c r="C671" s="111"/>
      <c r="E671" s="265"/>
      <c r="I671" s="267"/>
      <c r="J671" s="266"/>
      <c r="K671" s="268"/>
      <c r="M671" s="14"/>
      <c r="N671" s="15"/>
    </row>
    <row r="672" spans="1:14" ht="14.25" customHeight="1" x14ac:dyDescent="0.25">
      <c r="A672" s="264"/>
      <c r="B672" s="264"/>
      <c r="C672" s="111"/>
      <c r="E672" s="265"/>
      <c r="I672" s="267"/>
      <c r="J672" s="266"/>
      <c r="K672" s="268"/>
      <c r="M672" s="14"/>
      <c r="N672" s="15"/>
    </row>
    <row r="673" spans="1:14" ht="14.25" customHeight="1" x14ac:dyDescent="0.25">
      <c r="A673" s="264"/>
      <c r="B673" s="264"/>
      <c r="C673" s="111"/>
      <c r="E673" s="265"/>
      <c r="I673" s="267"/>
      <c r="J673" s="266"/>
      <c r="K673" s="268"/>
      <c r="M673" s="14"/>
      <c r="N673" s="15"/>
    </row>
    <row r="674" spans="1:14" ht="14.25" customHeight="1" x14ac:dyDescent="0.25">
      <c r="A674" s="264"/>
      <c r="B674" s="264"/>
      <c r="C674" s="111"/>
      <c r="E674" s="265"/>
      <c r="I674" s="267"/>
      <c r="J674" s="266"/>
      <c r="K674" s="268"/>
      <c r="M674" s="14"/>
      <c r="N674" s="15"/>
    </row>
    <row r="675" spans="1:14" ht="14.25" customHeight="1" x14ac:dyDescent="0.25">
      <c r="A675" s="264"/>
      <c r="B675" s="264"/>
      <c r="C675" s="111"/>
      <c r="E675" s="265"/>
      <c r="I675" s="267"/>
      <c r="J675" s="266"/>
      <c r="K675" s="268"/>
      <c r="M675" s="14"/>
      <c r="N675" s="15"/>
    </row>
    <row r="676" spans="1:14" ht="14.25" customHeight="1" x14ac:dyDescent="0.25">
      <c r="A676" s="264"/>
      <c r="B676" s="264"/>
      <c r="C676" s="111"/>
      <c r="E676" s="265"/>
      <c r="I676" s="267"/>
      <c r="J676" s="266"/>
      <c r="K676" s="268"/>
      <c r="M676" s="14"/>
      <c r="N676" s="15"/>
    </row>
    <row r="677" spans="1:14" ht="14.25" customHeight="1" x14ac:dyDescent="0.25">
      <c r="A677" s="264"/>
      <c r="B677" s="264"/>
      <c r="C677" s="111"/>
      <c r="E677" s="265"/>
      <c r="I677" s="267"/>
      <c r="J677" s="266"/>
      <c r="K677" s="268"/>
      <c r="M677" s="14"/>
      <c r="N677" s="15"/>
    </row>
    <row r="678" spans="1:14" ht="14.25" customHeight="1" x14ac:dyDescent="0.25">
      <c r="A678" s="264"/>
      <c r="B678" s="264"/>
      <c r="C678" s="111"/>
      <c r="E678" s="265"/>
      <c r="I678" s="267"/>
      <c r="J678" s="266"/>
      <c r="K678" s="268"/>
      <c r="M678" s="14"/>
      <c r="N678" s="15"/>
    </row>
    <row r="679" spans="1:14" ht="14.25" customHeight="1" x14ac:dyDescent="0.25">
      <c r="A679" s="264"/>
      <c r="B679" s="264"/>
      <c r="C679" s="111"/>
      <c r="E679" s="265"/>
      <c r="I679" s="267"/>
      <c r="J679" s="266"/>
      <c r="K679" s="268"/>
      <c r="M679" s="14"/>
      <c r="N679" s="15"/>
    </row>
    <row r="680" spans="1:14" ht="14.25" customHeight="1" x14ac:dyDescent="0.25">
      <c r="A680" s="264"/>
      <c r="B680" s="264"/>
      <c r="C680" s="111"/>
      <c r="E680" s="265"/>
      <c r="I680" s="267"/>
      <c r="J680" s="266"/>
      <c r="K680" s="268"/>
      <c r="M680" s="14"/>
      <c r="N680" s="15"/>
    </row>
    <row r="681" spans="1:14" ht="14.25" customHeight="1" x14ac:dyDescent="0.25">
      <c r="A681" s="264"/>
      <c r="B681" s="264"/>
      <c r="C681" s="111"/>
      <c r="E681" s="265"/>
      <c r="I681" s="267"/>
      <c r="J681" s="266"/>
      <c r="K681" s="268"/>
      <c r="M681" s="14"/>
      <c r="N681" s="15"/>
    </row>
    <row r="682" spans="1:14" ht="14.25" customHeight="1" x14ac:dyDescent="0.25">
      <c r="A682" s="264"/>
      <c r="B682" s="264"/>
      <c r="C682" s="111"/>
      <c r="E682" s="265"/>
      <c r="I682" s="267"/>
      <c r="J682" s="266"/>
      <c r="K682" s="268"/>
      <c r="M682" s="14"/>
      <c r="N682" s="15"/>
    </row>
    <row r="683" spans="1:14" ht="14.25" customHeight="1" x14ac:dyDescent="0.25">
      <c r="A683" s="264"/>
      <c r="B683" s="264"/>
      <c r="C683" s="111"/>
      <c r="E683" s="265"/>
      <c r="I683" s="267"/>
      <c r="J683" s="266"/>
      <c r="K683" s="268"/>
      <c r="M683" s="14"/>
      <c r="N683" s="15"/>
    </row>
    <row r="684" spans="1:14" ht="14.25" customHeight="1" x14ac:dyDescent="0.25">
      <c r="A684" s="264"/>
      <c r="B684" s="264"/>
      <c r="C684" s="111"/>
      <c r="E684" s="265"/>
      <c r="I684" s="267"/>
      <c r="J684" s="266"/>
      <c r="K684" s="268"/>
      <c r="M684" s="14"/>
      <c r="N684" s="15"/>
    </row>
    <row r="685" spans="1:14" ht="14.25" customHeight="1" x14ac:dyDescent="0.25">
      <c r="A685" s="264"/>
      <c r="B685" s="264"/>
      <c r="C685" s="111"/>
      <c r="E685" s="265"/>
      <c r="I685" s="267"/>
      <c r="J685" s="266"/>
      <c r="K685" s="268"/>
      <c r="M685" s="14"/>
      <c r="N685" s="15"/>
    </row>
    <row r="686" spans="1:14" ht="14.25" customHeight="1" x14ac:dyDescent="0.25">
      <c r="A686" s="264"/>
      <c r="B686" s="264"/>
      <c r="C686" s="111"/>
      <c r="E686" s="265"/>
      <c r="I686" s="267"/>
      <c r="J686" s="266"/>
      <c r="K686" s="268"/>
      <c r="M686" s="14"/>
      <c r="N686" s="15"/>
    </row>
    <row r="687" spans="1:14" ht="14.25" customHeight="1" x14ac:dyDescent="0.25">
      <c r="A687" s="264"/>
      <c r="B687" s="264"/>
      <c r="C687" s="111"/>
      <c r="E687" s="265"/>
      <c r="I687" s="267"/>
      <c r="J687" s="266"/>
      <c r="K687" s="268"/>
      <c r="M687" s="14"/>
      <c r="N687" s="15"/>
    </row>
    <row r="688" spans="1:14" ht="14.25" customHeight="1" x14ac:dyDescent="0.25">
      <c r="A688" s="264"/>
      <c r="B688" s="264"/>
      <c r="C688" s="111"/>
      <c r="E688" s="265"/>
      <c r="I688" s="267"/>
      <c r="J688" s="266"/>
      <c r="K688" s="268"/>
      <c r="M688" s="14"/>
      <c r="N688" s="15"/>
    </row>
    <row r="689" spans="1:14" ht="14.25" customHeight="1" x14ac:dyDescent="0.25">
      <c r="A689" s="264"/>
      <c r="B689" s="264"/>
      <c r="C689" s="111"/>
      <c r="E689" s="265"/>
      <c r="I689" s="267"/>
      <c r="J689" s="266"/>
      <c r="K689" s="268"/>
      <c r="M689" s="14"/>
      <c r="N689" s="15"/>
    </row>
    <row r="690" spans="1:14" ht="14.25" customHeight="1" x14ac:dyDescent="0.25">
      <c r="A690" s="264"/>
      <c r="B690" s="264"/>
      <c r="C690" s="111"/>
      <c r="E690" s="265"/>
      <c r="I690" s="267"/>
      <c r="J690" s="266"/>
      <c r="K690" s="268"/>
      <c r="M690" s="14"/>
      <c r="N690" s="15"/>
    </row>
    <row r="691" spans="1:14" ht="14.25" customHeight="1" x14ac:dyDescent="0.25">
      <c r="A691" s="264"/>
      <c r="B691" s="264"/>
      <c r="C691" s="111"/>
      <c r="E691" s="265"/>
      <c r="I691" s="267"/>
      <c r="J691" s="266"/>
      <c r="K691" s="268"/>
      <c r="M691" s="14"/>
      <c r="N691" s="15"/>
    </row>
    <row r="692" spans="1:14" ht="14.25" customHeight="1" x14ac:dyDescent="0.25">
      <c r="A692" s="264"/>
      <c r="B692" s="264"/>
      <c r="C692" s="111"/>
      <c r="E692" s="265"/>
      <c r="I692" s="267"/>
      <c r="J692" s="266"/>
      <c r="K692" s="268"/>
      <c r="M692" s="14"/>
      <c r="N692" s="15"/>
    </row>
    <row r="693" spans="1:14" ht="14.25" customHeight="1" x14ac:dyDescent="0.25">
      <c r="A693" s="264"/>
      <c r="B693" s="264"/>
      <c r="C693" s="111"/>
      <c r="E693" s="265"/>
      <c r="I693" s="267"/>
      <c r="J693" s="266"/>
      <c r="K693" s="268"/>
      <c r="M693" s="14"/>
      <c r="N693" s="15"/>
    </row>
    <row r="694" spans="1:14" ht="14.25" customHeight="1" x14ac:dyDescent="0.25">
      <c r="A694" s="264"/>
      <c r="B694" s="264"/>
      <c r="C694" s="111"/>
      <c r="E694" s="265"/>
      <c r="I694" s="267"/>
      <c r="J694" s="266"/>
      <c r="K694" s="268"/>
      <c r="M694" s="14"/>
      <c r="N694" s="15"/>
    </row>
    <row r="695" spans="1:14" ht="14.25" customHeight="1" x14ac:dyDescent="0.25">
      <c r="A695" s="264"/>
      <c r="B695" s="264"/>
      <c r="C695" s="111"/>
      <c r="E695" s="265"/>
      <c r="I695" s="267"/>
      <c r="J695" s="266"/>
      <c r="K695" s="268"/>
      <c r="M695" s="14"/>
      <c r="N695" s="15"/>
    </row>
    <row r="696" spans="1:14" ht="14.25" customHeight="1" x14ac:dyDescent="0.25">
      <c r="A696" s="264"/>
      <c r="B696" s="264"/>
      <c r="C696" s="111"/>
      <c r="E696" s="265"/>
      <c r="I696" s="267"/>
      <c r="J696" s="266"/>
      <c r="K696" s="268"/>
      <c r="M696" s="14"/>
      <c r="N696" s="15"/>
    </row>
    <row r="697" spans="1:14" ht="14.25" customHeight="1" x14ac:dyDescent="0.25">
      <c r="A697" s="264"/>
      <c r="B697" s="264"/>
      <c r="C697" s="111"/>
      <c r="E697" s="265"/>
      <c r="I697" s="267"/>
      <c r="J697" s="266"/>
      <c r="K697" s="268"/>
      <c r="M697" s="14"/>
      <c r="N697" s="15"/>
    </row>
    <row r="698" spans="1:14" ht="14.25" customHeight="1" x14ac:dyDescent="0.25">
      <c r="A698" s="264"/>
      <c r="B698" s="264"/>
      <c r="C698" s="111"/>
      <c r="E698" s="265"/>
      <c r="I698" s="267"/>
      <c r="J698" s="266"/>
      <c r="K698" s="268"/>
      <c r="M698" s="14"/>
      <c r="N698" s="15"/>
    </row>
    <row r="699" spans="1:14" ht="14.25" customHeight="1" x14ac:dyDescent="0.25">
      <c r="A699" s="264"/>
      <c r="B699" s="264"/>
      <c r="C699" s="111"/>
      <c r="E699" s="265"/>
      <c r="I699" s="267"/>
      <c r="J699" s="266"/>
      <c r="K699" s="268"/>
      <c r="M699" s="14"/>
      <c r="N699" s="15"/>
    </row>
    <row r="700" spans="1:14" ht="14.25" customHeight="1" x14ac:dyDescent="0.25">
      <c r="A700" s="264"/>
      <c r="B700" s="264"/>
      <c r="C700" s="111"/>
      <c r="E700" s="265"/>
      <c r="I700" s="267"/>
      <c r="J700" s="266"/>
      <c r="K700" s="268"/>
      <c r="M700" s="14"/>
      <c r="N700" s="15"/>
    </row>
    <row r="701" spans="1:14" ht="14.25" customHeight="1" x14ac:dyDescent="0.25">
      <c r="A701" s="264"/>
      <c r="B701" s="264"/>
      <c r="C701" s="111"/>
      <c r="E701" s="265"/>
      <c r="I701" s="267"/>
      <c r="J701" s="266"/>
      <c r="K701" s="268"/>
      <c r="M701" s="14"/>
      <c r="N701" s="15"/>
    </row>
    <row r="702" spans="1:14" ht="14.25" customHeight="1" x14ac:dyDescent="0.25">
      <c r="A702" s="264"/>
      <c r="B702" s="264"/>
      <c r="C702" s="111"/>
      <c r="E702" s="265"/>
      <c r="I702" s="267"/>
      <c r="J702" s="266"/>
      <c r="K702" s="268"/>
      <c r="M702" s="14"/>
      <c r="N702" s="15"/>
    </row>
    <row r="703" spans="1:14" ht="14.25" customHeight="1" x14ac:dyDescent="0.25">
      <c r="A703" s="264"/>
      <c r="B703" s="264"/>
      <c r="C703" s="111"/>
      <c r="E703" s="265"/>
      <c r="I703" s="267"/>
      <c r="J703" s="266"/>
      <c r="K703" s="268"/>
      <c r="M703" s="14"/>
      <c r="N703" s="15"/>
    </row>
    <row r="704" spans="1:14" ht="14.25" customHeight="1" x14ac:dyDescent="0.25">
      <c r="A704" s="264"/>
      <c r="B704" s="264"/>
      <c r="C704" s="111"/>
      <c r="E704" s="265"/>
      <c r="I704" s="267"/>
      <c r="J704" s="266"/>
      <c r="K704" s="268"/>
      <c r="M704" s="14"/>
      <c r="N704" s="15"/>
    </row>
    <row r="705" spans="1:14" ht="14.25" customHeight="1" x14ac:dyDescent="0.25">
      <c r="A705" s="264"/>
      <c r="B705" s="264"/>
      <c r="C705" s="111"/>
      <c r="E705" s="265"/>
      <c r="I705" s="267"/>
      <c r="J705" s="266"/>
      <c r="K705" s="268"/>
      <c r="M705" s="14"/>
      <c r="N705" s="15"/>
    </row>
    <row r="706" spans="1:14" ht="14.25" customHeight="1" x14ac:dyDescent="0.25">
      <c r="A706" s="264"/>
      <c r="B706" s="264"/>
      <c r="C706" s="111"/>
      <c r="E706" s="265"/>
      <c r="I706" s="267"/>
      <c r="J706" s="266"/>
      <c r="K706" s="268"/>
      <c r="M706" s="14"/>
      <c r="N706" s="15"/>
    </row>
    <row r="707" spans="1:14" ht="14.25" customHeight="1" x14ac:dyDescent="0.25">
      <c r="A707" s="264"/>
      <c r="B707" s="264"/>
      <c r="C707" s="111"/>
      <c r="E707" s="265"/>
      <c r="I707" s="267"/>
      <c r="J707" s="266"/>
      <c r="K707" s="268"/>
      <c r="M707" s="14"/>
      <c r="N707" s="15"/>
    </row>
    <row r="708" spans="1:14" ht="14.25" customHeight="1" x14ac:dyDescent="0.25">
      <c r="A708" s="264"/>
      <c r="B708" s="264"/>
      <c r="C708" s="111"/>
      <c r="E708" s="265"/>
      <c r="I708" s="267"/>
      <c r="J708" s="266"/>
      <c r="K708" s="268"/>
      <c r="M708" s="14"/>
      <c r="N708" s="15"/>
    </row>
    <row r="709" spans="1:14" ht="14.25" customHeight="1" x14ac:dyDescent="0.25">
      <c r="A709" s="264"/>
      <c r="B709" s="264"/>
      <c r="C709" s="111"/>
      <c r="E709" s="265"/>
      <c r="I709" s="267"/>
      <c r="J709" s="266"/>
      <c r="K709" s="268"/>
      <c r="M709" s="14"/>
      <c r="N709" s="15"/>
    </row>
    <row r="710" spans="1:14" ht="14.25" customHeight="1" x14ac:dyDescent="0.25">
      <c r="A710" s="264"/>
      <c r="B710" s="264"/>
      <c r="C710" s="111"/>
      <c r="E710" s="265"/>
      <c r="I710" s="267"/>
      <c r="J710" s="266"/>
      <c r="K710" s="268"/>
      <c r="M710" s="14"/>
      <c r="N710" s="15"/>
    </row>
    <row r="711" spans="1:14" ht="14.25" customHeight="1" x14ac:dyDescent="0.25">
      <c r="A711" s="264"/>
      <c r="B711" s="264"/>
      <c r="C711" s="111"/>
      <c r="E711" s="265"/>
      <c r="I711" s="267"/>
      <c r="J711" s="266"/>
      <c r="K711" s="268"/>
      <c r="M711" s="14"/>
      <c r="N711" s="15"/>
    </row>
    <row r="712" spans="1:14" ht="14.25" customHeight="1" x14ac:dyDescent="0.25">
      <c r="A712" s="264"/>
      <c r="B712" s="264"/>
      <c r="C712" s="111"/>
      <c r="E712" s="265"/>
      <c r="I712" s="267"/>
      <c r="J712" s="266"/>
      <c r="K712" s="268"/>
      <c r="M712" s="14"/>
      <c r="N712" s="15"/>
    </row>
    <row r="713" spans="1:14" ht="14.25" customHeight="1" x14ac:dyDescent="0.25">
      <c r="A713" s="264"/>
      <c r="B713" s="264"/>
      <c r="C713" s="111"/>
      <c r="E713" s="265"/>
      <c r="I713" s="267"/>
      <c r="J713" s="266"/>
      <c r="K713" s="268"/>
      <c r="M713" s="14"/>
      <c r="N713" s="15"/>
    </row>
    <row r="714" spans="1:14" ht="14.25" customHeight="1" x14ac:dyDescent="0.25">
      <c r="A714" s="264"/>
      <c r="B714" s="264"/>
      <c r="C714" s="111"/>
      <c r="E714" s="265"/>
      <c r="I714" s="267"/>
      <c r="J714" s="266"/>
      <c r="K714" s="268"/>
      <c r="M714" s="14"/>
      <c r="N714" s="15"/>
    </row>
    <row r="715" spans="1:14" ht="14.25" customHeight="1" x14ac:dyDescent="0.25">
      <c r="A715" s="264"/>
      <c r="B715" s="264"/>
      <c r="C715" s="111"/>
      <c r="E715" s="265"/>
      <c r="I715" s="267"/>
      <c r="J715" s="266"/>
      <c r="K715" s="268"/>
      <c r="M715" s="14"/>
      <c r="N715" s="15"/>
    </row>
    <row r="716" spans="1:14" ht="14.25" customHeight="1" x14ac:dyDescent="0.25">
      <c r="A716" s="264"/>
      <c r="B716" s="264"/>
      <c r="C716" s="111"/>
      <c r="E716" s="265"/>
      <c r="I716" s="267"/>
      <c r="J716" s="266"/>
      <c r="K716" s="268"/>
      <c r="M716" s="14"/>
      <c r="N716" s="15"/>
    </row>
    <row r="717" spans="1:14" ht="14.25" customHeight="1" x14ac:dyDescent="0.25">
      <c r="A717" s="264"/>
      <c r="B717" s="264"/>
      <c r="C717" s="111"/>
      <c r="E717" s="265"/>
      <c r="I717" s="267"/>
      <c r="J717" s="266"/>
      <c r="K717" s="268"/>
      <c r="M717" s="14"/>
      <c r="N717" s="15"/>
    </row>
    <row r="718" spans="1:14" ht="14.25" customHeight="1" x14ac:dyDescent="0.25">
      <c r="A718" s="264"/>
      <c r="B718" s="264"/>
      <c r="C718" s="111"/>
      <c r="E718" s="265"/>
      <c r="I718" s="267"/>
      <c r="J718" s="266"/>
      <c r="K718" s="268"/>
      <c r="M718" s="14"/>
      <c r="N718" s="15"/>
    </row>
    <row r="719" spans="1:14" ht="14.25" customHeight="1" x14ac:dyDescent="0.25">
      <c r="A719" s="264"/>
      <c r="B719" s="264"/>
      <c r="C719" s="111"/>
      <c r="E719" s="265"/>
      <c r="I719" s="267"/>
      <c r="J719" s="266"/>
      <c r="K719" s="268"/>
      <c r="M719" s="14"/>
      <c r="N719" s="15"/>
    </row>
    <row r="720" spans="1:14" ht="14.25" customHeight="1" x14ac:dyDescent="0.25">
      <c r="A720" s="264"/>
      <c r="B720" s="264"/>
      <c r="C720" s="111"/>
      <c r="E720" s="265"/>
      <c r="I720" s="267"/>
      <c r="J720" s="266"/>
      <c r="K720" s="268"/>
      <c r="M720" s="14"/>
      <c r="N720" s="15"/>
    </row>
    <row r="721" spans="1:14" ht="14.25" customHeight="1" x14ac:dyDescent="0.25">
      <c r="A721" s="264"/>
      <c r="B721" s="264"/>
      <c r="C721" s="111"/>
      <c r="E721" s="265"/>
      <c r="I721" s="267"/>
      <c r="J721" s="266"/>
      <c r="K721" s="268"/>
      <c r="M721" s="14"/>
      <c r="N721" s="15"/>
    </row>
    <row r="722" spans="1:14" ht="14.25" customHeight="1" x14ac:dyDescent="0.25">
      <c r="A722" s="264"/>
      <c r="B722" s="264"/>
      <c r="C722" s="111"/>
      <c r="E722" s="265"/>
      <c r="I722" s="267"/>
      <c r="J722" s="266"/>
      <c r="K722" s="268"/>
      <c r="M722" s="14"/>
      <c r="N722" s="15"/>
    </row>
    <row r="723" spans="1:14" ht="14.25" customHeight="1" x14ac:dyDescent="0.25">
      <c r="A723" s="264"/>
      <c r="B723" s="264"/>
      <c r="C723" s="111"/>
      <c r="E723" s="265"/>
      <c r="I723" s="267"/>
      <c r="J723" s="266"/>
      <c r="K723" s="268"/>
      <c r="M723" s="14"/>
      <c r="N723" s="15"/>
    </row>
    <row r="724" spans="1:14" ht="14.25" customHeight="1" x14ac:dyDescent="0.25">
      <c r="A724" s="264"/>
      <c r="B724" s="264"/>
      <c r="C724" s="111"/>
      <c r="E724" s="265"/>
      <c r="I724" s="267"/>
      <c r="J724" s="266"/>
      <c r="K724" s="268"/>
      <c r="M724" s="14"/>
      <c r="N724" s="15"/>
    </row>
    <row r="725" spans="1:14" ht="14.25" customHeight="1" x14ac:dyDescent="0.25">
      <c r="A725" s="264"/>
      <c r="B725" s="264"/>
      <c r="C725" s="111"/>
      <c r="E725" s="265"/>
      <c r="I725" s="267"/>
      <c r="J725" s="266"/>
      <c r="K725" s="268"/>
      <c r="M725" s="14"/>
      <c r="N725" s="15"/>
    </row>
    <row r="726" spans="1:14" ht="14.25" customHeight="1" x14ac:dyDescent="0.25">
      <c r="A726" s="264"/>
      <c r="B726" s="264"/>
      <c r="C726" s="111"/>
      <c r="E726" s="265"/>
      <c r="I726" s="267"/>
      <c r="J726" s="266"/>
      <c r="K726" s="268"/>
      <c r="M726" s="14"/>
      <c r="N726" s="15"/>
    </row>
    <row r="727" spans="1:14" ht="14.25" customHeight="1" x14ac:dyDescent="0.25">
      <c r="A727" s="264"/>
      <c r="B727" s="264"/>
      <c r="C727" s="111"/>
      <c r="E727" s="265"/>
      <c r="I727" s="267"/>
      <c r="J727" s="266"/>
      <c r="K727" s="268"/>
      <c r="M727" s="14"/>
      <c r="N727" s="15"/>
    </row>
    <row r="728" spans="1:14" ht="14.25" customHeight="1" x14ac:dyDescent="0.25">
      <c r="A728" s="264"/>
      <c r="B728" s="264"/>
      <c r="C728" s="111"/>
      <c r="E728" s="265"/>
      <c r="I728" s="267"/>
      <c r="J728" s="266"/>
      <c r="K728" s="268"/>
      <c r="M728" s="14"/>
      <c r="N728" s="15"/>
    </row>
    <row r="729" spans="1:14" ht="14.25" customHeight="1" x14ac:dyDescent="0.25">
      <c r="A729" s="264"/>
      <c r="B729" s="264"/>
      <c r="C729" s="111"/>
      <c r="E729" s="265"/>
      <c r="I729" s="267"/>
      <c r="J729" s="266"/>
      <c r="K729" s="268"/>
      <c r="M729" s="14"/>
      <c r="N729" s="15"/>
    </row>
    <row r="730" spans="1:14" ht="14.25" customHeight="1" x14ac:dyDescent="0.25">
      <c r="A730" s="264"/>
      <c r="B730" s="264"/>
      <c r="C730" s="111"/>
      <c r="E730" s="265"/>
      <c r="I730" s="267"/>
      <c r="J730" s="266"/>
      <c r="K730" s="268"/>
      <c r="M730" s="14"/>
      <c r="N730" s="15"/>
    </row>
    <row r="731" spans="1:14" ht="14.25" customHeight="1" x14ac:dyDescent="0.25">
      <c r="A731" s="264"/>
      <c r="B731" s="264"/>
      <c r="C731" s="111"/>
      <c r="E731" s="265"/>
      <c r="I731" s="267"/>
      <c r="J731" s="266"/>
      <c r="K731" s="268"/>
      <c r="M731" s="14"/>
      <c r="N731" s="15"/>
    </row>
    <row r="732" spans="1:14" ht="14.25" customHeight="1" x14ac:dyDescent="0.25">
      <c r="A732" s="264"/>
      <c r="B732" s="264"/>
      <c r="C732" s="111"/>
      <c r="E732" s="265"/>
      <c r="I732" s="267"/>
      <c r="J732" s="266"/>
      <c r="K732" s="268"/>
      <c r="M732" s="14"/>
      <c r="N732" s="15"/>
    </row>
    <row r="733" spans="1:14" ht="14.25" customHeight="1" x14ac:dyDescent="0.25">
      <c r="A733" s="264"/>
      <c r="B733" s="264"/>
      <c r="C733" s="111"/>
      <c r="E733" s="265"/>
      <c r="I733" s="267"/>
      <c r="J733" s="266"/>
      <c r="K733" s="268"/>
      <c r="M733" s="14"/>
      <c r="N733" s="15"/>
    </row>
    <row r="734" spans="1:14" ht="14.25" customHeight="1" x14ac:dyDescent="0.25">
      <c r="A734" s="264"/>
      <c r="B734" s="264"/>
      <c r="C734" s="111"/>
      <c r="E734" s="265"/>
      <c r="I734" s="267"/>
      <c r="J734" s="266"/>
      <c r="K734" s="268"/>
      <c r="M734" s="14"/>
      <c r="N734" s="15"/>
    </row>
    <row r="735" spans="1:14" ht="14.25" customHeight="1" x14ac:dyDescent="0.25">
      <c r="A735" s="264"/>
      <c r="B735" s="264"/>
      <c r="C735" s="111"/>
      <c r="E735" s="265"/>
      <c r="I735" s="267"/>
      <c r="J735" s="266"/>
      <c r="K735" s="268"/>
      <c r="M735" s="14"/>
      <c r="N735" s="15"/>
    </row>
    <row r="736" spans="1:14" ht="14.25" customHeight="1" x14ac:dyDescent="0.25">
      <c r="A736" s="264"/>
      <c r="B736" s="264"/>
      <c r="C736" s="111"/>
      <c r="E736" s="265"/>
      <c r="I736" s="267"/>
      <c r="J736" s="266"/>
      <c r="K736" s="268"/>
      <c r="M736" s="14"/>
      <c r="N736" s="15"/>
    </row>
    <row r="737" spans="1:14" ht="14.25" customHeight="1" x14ac:dyDescent="0.25">
      <c r="A737" s="264"/>
      <c r="B737" s="264"/>
      <c r="C737" s="111"/>
      <c r="E737" s="265"/>
      <c r="I737" s="267"/>
      <c r="J737" s="266"/>
      <c r="K737" s="268"/>
      <c r="M737" s="14"/>
      <c r="N737" s="15"/>
    </row>
    <row r="738" spans="1:14" ht="14.25" customHeight="1" x14ac:dyDescent="0.25">
      <c r="A738" s="264"/>
      <c r="B738" s="264"/>
      <c r="C738" s="111"/>
      <c r="E738" s="265"/>
      <c r="I738" s="267"/>
      <c r="J738" s="266"/>
      <c r="K738" s="268"/>
      <c r="M738" s="14"/>
      <c r="N738" s="15"/>
    </row>
    <row r="739" spans="1:14" ht="14.25" customHeight="1" x14ac:dyDescent="0.25">
      <c r="A739" s="264"/>
      <c r="B739" s="264"/>
      <c r="C739" s="111"/>
      <c r="E739" s="265"/>
      <c r="I739" s="267"/>
      <c r="J739" s="266"/>
      <c r="K739" s="268"/>
      <c r="M739" s="14"/>
      <c r="N739" s="15"/>
    </row>
    <row r="740" spans="1:14" ht="14.25" customHeight="1" x14ac:dyDescent="0.25">
      <c r="A740" s="264"/>
      <c r="B740" s="264"/>
      <c r="C740" s="111"/>
      <c r="E740" s="265"/>
      <c r="I740" s="267"/>
      <c r="J740" s="266"/>
      <c r="K740" s="268"/>
      <c r="M740" s="14"/>
      <c r="N740" s="15"/>
    </row>
    <row r="741" spans="1:14" ht="14.25" customHeight="1" x14ac:dyDescent="0.25">
      <c r="A741" s="264"/>
      <c r="B741" s="264"/>
      <c r="C741" s="111"/>
      <c r="E741" s="265"/>
      <c r="I741" s="267"/>
      <c r="J741" s="266"/>
      <c r="K741" s="268"/>
      <c r="M741" s="14"/>
      <c r="N741" s="15"/>
    </row>
    <row r="742" spans="1:14" ht="14.25" customHeight="1" x14ac:dyDescent="0.25">
      <c r="A742" s="264"/>
      <c r="B742" s="264"/>
      <c r="C742" s="111"/>
      <c r="E742" s="265"/>
      <c r="I742" s="267"/>
      <c r="J742" s="266"/>
      <c r="K742" s="268"/>
      <c r="M742" s="14"/>
      <c r="N742" s="15"/>
    </row>
    <row r="743" spans="1:14" ht="14.25" customHeight="1" x14ac:dyDescent="0.25">
      <c r="A743" s="264"/>
      <c r="B743" s="264"/>
      <c r="C743" s="111"/>
      <c r="E743" s="265"/>
      <c r="I743" s="267"/>
      <c r="J743" s="266"/>
      <c r="K743" s="268"/>
      <c r="M743" s="14"/>
      <c r="N743" s="15"/>
    </row>
    <row r="744" spans="1:14" ht="14.25" customHeight="1" x14ac:dyDescent="0.25">
      <c r="A744" s="264"/>
      <c r="B744" s="264"/>
      <c r="C744" s="111"/>
      <c r="E744" s="265"/>
      <c r="I744" s="267"/>
      <c r="J744" s="266"/>
      <c r="K744" s="268"/>
      <c r="M744" s="14"/>
      <c r="N744" s="15"/>
    </row>
    <row r="745" spans="1:14" ht="14.25" customHeight="1" x14ac:dyDescent="0.25">
      <c r="A745" s="264"/>
      <c r="B745" s="264"/>
      <c r="C745" s="111"/>
      <c r="E745" s="265"/>
      <c r="I745" s="267"/>
      <c r="J745" s="266"/>
      <c r="K745" s="268"/>
      <c r="M745" s="14"/>
      <c r="N745" s="15"/>
    </row>
    <row r="746" spans="1:14" ht="14.25" customHeight="1" x14ac:dyDescent="0.25">
      <c r="A746" s="264"/>
      <c r="B746" s="264"/>
      <c r="C746" s="111"/>
      <c r="E746" s="265"/>
      <c r="I746" s="267"/>
      <c r="J746" s="266"/>
      <c r="K746" s="268"/>
      <c r="M746" s="14"/>
      <c r="N746" s="15"/>
    </row>
    <row r="747" spans="1:14" ht="14.25" customHeight="1" x14ac:dyDescent="0.25">
      <c r="A747" s="264"/>
      <c r="B747" s="264"/>
      <c r="C747" s="111"/>
      <c r="E747" s="265"/>
      <c r="I747" s="267"/>
      <c r="J747" s="266"/>
      <c r="K747" s="268"/>
      <c r="M747" s="14"/>
      <c r="N747" s="15"/>
    </row>
    <row r="748" spans="1:14" ht="14.25" customHeight="1" x14ac:dyDescent="0.25">
      <c r="A748" s="264"/>
      <c r="B748" s="264"/>
      <c r="C748" s="111"/>
      <c r="E748" s="265"/>
      <c r="I748" s="267"/>
      <c r="J748" s="266"/>
      <c r="K748" s="268"/>
      <c r="M748" s="14"/>
      <c r="N748" s="15"/>
    </row>
    <row r="749" spans="1:14" ht="14.25" customHeight="1" x14ac:dyDescent="0.25">
      <c r="A749" s="264"/>
      <c r="B749" s="264"/>
      <c r="C749" s="111"/>
      <c r="E749" s="265"/>
      <c r="I749" s="267"/>
      <c r="J749" s="266"/>
      <c r="K749" s="268"/>
      <c r="M749" s="14"/>
      <c r="N749" s="15"/>
    </row>
    <row r="750" spans="1:14" ht="14.25" customHeight="1" x14ac:dyDescent="0.25">
      <c r="A750" s="264"/>
      <c r="B750" s="264"/>
      <c r="C750" s="111"/>
      <c r="E750" s="265"/>
      <c r="I750" s="267"/>
      <c r="J750" s="266"/>
      <c r="K750" s="268"/>
      <c r="M750" s="14"/>
      <c r="N750" s="15"/>
    </row>
    <row r="751" spans="1:14" ht="14.25" customHeight="1" x14ac:dyDescent="0.25">
      <c r="A751" s="264"/>
      <c r="B751" s="264"/>
      <c r="C751" s="111"/>
      <c r="E751" s="265"/>
      <c r="I751" s="267"/>
      <c r="J751" s="266"/>
      <c r="K751" s="268"/>
      <c r="M751" s="14"/>
      <c r="N751" s="15"/>
    </row>
    <row r="752" spans="1:14" ht="14.25" customHeight="1" x14ac:dyDescent="0.25">
      <c r="A752" s="264"/>
      <c r="B752" s="264"/>
      <c r="C752" s="111"/>
      <c r="E752" s="265"/>
      <c r="I752" s="267"/>
      <c r="J752" s="266"/>
      <c r="K752" s="268"/>
      <c r="M752" s="14"/>
      <c r="N752" s="15"/>
    </row>
    <row r="753" spans="1:14" ht="14.25" customHeight="1" x14ac:dyDescent="0.25">
      <c r="A753" s="264"/>
      <c r="B753" s="264"/>
      <c r="C753" s="111"/>
      <c r="E753" s="265"/>
      <c r="I753" s="267"/>
      <c r="J753" s="266"/>
      <c r="K753" s="268"/>
      <c r="M753" s="14"/>
      <c r="N753" s="15"/>
    </row>
    <row r="754" spans="1:14" ht="14.25" customHeight="1" x14ac:dyDescent="0.25">
      <c r="A754" s="264"/>
      <c r="B754" s="264"/>
      <c r="C754" s="111"/>
      <c r="E754" s="265"/>
      <c r="I754" s="267"/>
      <c r="J754" s="266"/>
      <c r="K754" s="268"/>
      <c r="M754" s="14"/>
      <c r="N754" s="15"/>
    </row>
    <row r="755" spans="1:14" ht="14.25" customHeight="1" x14ac:dyDescent="0.25">
      <c r="A755" s="264"/>
      <c r="B755" s="264"/>
      <c r="C755" s="111"/>
      <c r="E755" s="265"/>
      <c r="I755" s="267"/>
      <c r="J755" s="266"/>
      <c r="K755" s="268"/>
      <c r="M755" s="14"/>
      <c r="N755" s="15"/>
    </row>
    <row r="756" spans="1:14" ht="14.25" customHeight="1" x14ac:dyDescent="0.25">
      <c r="A756" s="264"/>
      <c r="B756" s="264"/>
      <c r="C756" s="111"/>
      <c r="E756" s="265"/>
      <c r="I756" s="267"/>
      <c r="J756" s="266"/>
      <c r="K756" s="268"/>
      <c r="M756" s="14"/>
      <c r="N756" s="15"/>
    </row>
    <row r="757" spans="1:14" ht="14.25" customHeight="1" x14ac:dyDescent="0.25">
      <c r="A757" s="264"/>
      <c r="B757" s="264"/>
      <c r="C757" s="111"/>
      <c r="E757" s="265"/>
      <c r="I757" s="267"/>
      <c r="J757" s="266"/>
      <c r="K757" s="268"/>
      <c r="M757" s="14"/>
      <c r="N757" s="15"/>
    </row>
    <row r="758" spans="1:14" ht="14.25" customHeight="1" x14ac:dyDescent="0.25">
      <c r="A758" s="264"/>
      <c r="B758" s="264"/>
      <c r="C758" s="111"/>
      <c r="E758" s="265"/>
      <c r="I758" s="267"/>
      <c r="J758" s="266"/>
      <c r="K758" s="268"/>
      <c r="M758" s="14"/>
      <c r="N758" s="15"/>
    </row>
    <row r="759" spans="1:14" ht="14.25" customHeight="1" x14ac:dyDescent="0.25">
      <c r="A759" s="264"/>
      <c r="B759" s="264"/>
      <c r="C759" s="111"/>
      <c r="E759" s="265"/>
      <c r="I759" s="267"/>
      <c r="J759" s="266"/>
      <c r="K759" s="268"/>
      <c r="M759" s="14"/>
      <c r="N759" s="15"/>
    </row>
    <row r="760" spans="1:14" ht="14.25" customHeight="1" x14ac:dyDescent="0.25">
      <c r="A760" s="264"/>
      <c r="B760" s="264"/>
      <c r="C760" s="111"/>
      <c r="E760" s="265"/>
      <c r="I760" s="267"/>
      <c r="J760" s="266"/>
      <c r="K760" s="268"/>
      <c r="M760" s="14"/>
      <c r="N760" s="15"/>
    </row>
    <row r="761" spans="1:14" ht="14.25" customHeight="1" x14ac:dyDescent="0.25">
      <c r="A761" s="264"/>
      <c r="B761" s="264"/>
      <c r="C761" s="111"/>
      <c r="E761" s="265"/>
      <c r="I761" s="267"/>
      <c r="J761" s="266"/>
      <c r="K761" s="268"/>
      <c r="M761" s="14"/>
      <c r="N761" s="15"/>
    </row>
    <row r="762" spans="1:14" ht="14.25" customHeight="1" x14ac:dyDescent="0.25">
      <c r="A762" s="264"/>
      <c r="B762" s="264"/>
      <c r="C762" s="111"/>
      <c r="E762" s="265"/>
      <c r="I762" s="267"/>
      <c r="J762" s="266"/>
      <c r="K762" s="268"/>
      <c r="M762" s="14"/>
      <c r="N762" s="15"/>
    </row>
    <row r="763" spans="1:14" ht="14.25" customHeight="1" x14ac:dyDescent="0.25">
      <c r="A763" s="264"/>
      <c r="B763" s="264"/>
      <c r="C763" s="111"/>
      <c r="E763" s="265"/>
      <c r="I763" s="267"/>
      <c r="J763" s="266"/>
      <c r="K763" s="268"/>
      <c r="M763" s="14"/>
      <c r="N763" s="15"/>
    </row>
    <row r="764" spans="1:14" ht="14.25" customHeight="1" x14ac:dyDescent="0.25">
      <c r="A764" s="264"/>
      <c r="B764" s="264"/>
      <c r="C764" s="111"/>
      <c r="E764" s="265"/>
      <c r="I764" s="267"/>
      <c r="J764" s="266"/>
      <c r="K764" s="268"/>
      <c r="M764" s="14"/>
      <c r="N764" s="15"/>
    </row>
    <row r="765" spans="1:14" ht="14.25" customHeight="1" x14ac:dyDescent="0.25">
      <c r="A765" s="264"/>
      <c r="B765" s="264"/>
      <c r="C765" s="111"/>
      <c r="E765" s="265"/>
      <c r="I765" s="267"/>
      <c r="J765" s="266"/>
      <c r="K765" s="268"/>
      <c r="M765" s="14"/>
      <c r="N765" s="15"/>
    </row>
    <row r="766" spans="1:14" ht="14.25" customHeight="1" x14ac:dyDescent="0.25">
      <c r="A766" s="264"/>
      <c r="B766" s="264"/>
      <c r="C766" s="111"/>
      <c r="E766" s="265"/>
      <c r="I766" s="267"/>
      <c r="J766" s="266"/>
      <c r="K766" s="268"/>
      <c r="M766" s="14"/>
      <c r="N766" s="15"/>
    </row>
    <row r="767" spans="1:14" ht="14.25" customHeight="1" x14ac:dyDescent="0.25">
      <c r="A767" s="264"/>
      <c r="B767" s="264"/>
      <c r="C767" s="111"/>
      <c r="E767" s="265"/>
      <c r="I767" s="267"/>
      <c r="J767" s="266"/>
      <c r="K767" s="268"/>
      <c r="M767" s="14"/>
      <c r="N767" s="15"/>
    </row>
    <row r="768" spans="1:14" ht="14.25" customHeight="1" x14ac:dyDescent="0.25">
      <c r="A768" s="264"/>
      <c r="B768" s="264"/>
      <c r="C768" s="111"/>
      <c r="E768" s="265"/>
      <c r="I768" s="267"/>
      <c r="J768" s="266"/>
      <c r="K768" s="268"/>
      <c r="M768" s="14"/>
      <c r="N768" s="15"/>
    </row>
    <row r="769" spans="1:14" ht="14.25" customHeight="1" x14ac:dyDescent="0.25">
      <c r="A769" s="264"/>
      <c r="B769" s="264"/>
      <c r="C769" s="111"/>
      <c r="E769" s="265"/>
      <c r="I769" s="267"/>
      <c r="J769" s="266"/>
      <c r="K769" s="268"/>
      <c r="M769" s="14"/>
      <c r="N769" s="15"/>
    </row>
    <row r="770" spans="1:14" ht="14.25" customHeight="1" x14ac:dyDescent="0.25">
      <c r="A770" s="264"/>
      <c r="B770" s="264"/>
      <c r="C770" s="111"/>
      <c r="E770" s="265"/>
      <c r="I770" s="267"/>
      <c r="J770" s="266"/>
      <c r="K770" s="268"/>
      <c r="M770" s="14"/>
      <c r="N770" s="15"/>
    </row>
    <row r="771" spans="1:14" ht="14.25" customHeight="1" x14ac:dyDescent="0.25">
      <c r="A771" s="264"/>
      <c r="B771" s="264"/>
      <c r="C771" s="111"/>
      <c r="E771" s="265"/>
      <c r="I771" s="267"/>
      <c r="J771" s="266"/>
      <c r="K771" s="268"/>
      <c r="M771" s="14"/>
      <c r="N771" s="15"/>
    </row>
    <row r="772" spans="1:14" ht="14.25" customHeight="1" x14ac:dyDescent="0.25">
      <c r="A772" s="264"/>
      <c r="B772" s="264"/>
      <c r="C772" s="111"/>
      <c r="E772" s="265"/>
      <c r="I772" s="267"/>
      <c r="J772" s="266"/>
      <c r="K772" s="268"/>
      <c r="M772" s="14"/>
      <c r="N772" s="15"/>
    </row>
    <row r="773" spans="1:14" ht="14.25" customHeight="1" x14ac:dyDescent="0.25">
      <c r="A773" s="264"/>
      <c r="B773" s="264"/>
      <c r="C773" s="111"/>
      <c r="E773" s="265"/>
      <c r="I773" s="267"/>
      <c r="J773" s="266"/>
      <c r="K773" s="268"/>
      <c r="M773" s="14"/>
      <c r="N773" s="15"/>
    </row>
    <row r="774" spans="1:14" ht="14.25" customHeight="1" x14ac:dyDescent="0.25">
      <c r="A774" s="264"/>
      <c r="B774" s="264"/>
      <c r="C774" s="111"/>
      <c r="E774" s="265"/>
      <c r="I774" s="267"/>
      <c r="J774" s="266"/>
      <c r="K774" s="268"/>
      <c r="M774" s="14"/>
      <c r="N774" s="15"/>
    </row>
    <row r="775" spans="1:14" ht="14.25" customHeight="1" x14ac:dyDescent="0.25">
      <c r="A775" s="264"/>
      <c r="B775" s="264"/>
      <c r="C775" s="111"/>
      <c r="E775" s="265"/>
      <c r="I775" s="267"/>
      <c r="J775" s="266"/>
      <c r="K775" s="268"/>
      <c r="M775" s="14"/>
      <c r="N775" s="15"/>
    </row>
    <row r="776" spans="1:14" ht="14.25" customHeight="1" x14ac:dyDescent="0.25">
      <c r="A776" s="264"/>
      <c r="B776" s="264"/>
      <c r="C776" s="111"/>
      <c r="E776" s="265"/>
      <c r="I776" s="267"/>
      <c r="J776" s="266"/>
      <c r="K776" s="268"/>
      <c r="M776" s="14"/>
      <c r="N776" s="15"/>
    </row>
    <row r="777" spans="1:14" ht="14.25" customHeight="1" x14ac:dyDescent="0.25">
      <c r="A777" s="264"/>
      <c r="B777" s="264"/>
      <c r="C777" s="111"/>
      <c r="E777" s="265"/>
      <c r="I777" s="267"/>
      <c r="J777" s="266"/>
      <c r="K777" s="268"/>
      <c r="M777" s="14"/>
      <c r="N777" s="15"/>
    </row>
    <row r="778" spans="1:14" ht="14.25" customHeight="1" x14ac:dyDescent="0.25">
      <c r="A778" s="264"/>
      <c r="B778" s="264"/>
      <c r="C778" s="111"/>
      <c r="E778" s="265"/>
      <c r="I778" s="267"/>
      <c r="J778" s="266"/>
      <c r="K778" s="268"/>
      <c r="M778" s="14"/>
      <c r="N778" s="15"/>
    </row>
    <row r="779" spans="1:14" ht="14.25" customHeight="1" x14ac:dyDescent="0.25">
      <c r="A779" s="264"/>
      <c r="B779" s="264"/>
      <c r="C779" s="111"/>
      <c r="E779" s="265"/>
      <c r="I779" s="267"/>
      <c r="J779" s="266"/>
      <c r="K779" s="268"/>
      <c r="M779" s="14"/>
      <c r="N779" s="15"/>
    </row>
    <row r="780" spans="1:14" ht="14.25" customHeight="1" x14ac:dyDescent="0.25">
      <c r="A780" s="264"/>
      <c r="B780" s="264"/>
      <c r="C780" s="111"/>
      <c r="E780" s="265"/>
      <c r="I780" s="267"/>
      <c r="J780" s="266"/>
      <c r="K780" s="268"/>
      <c r="M780" s="14"/>
      <c r="N780" s="15"/>
    </row>
    <row r="781" spans="1:14" ht="14.25" customHeight="1" x14ac:dyDescent="0.25">
      <c r="A781" s="264"/>
      <c r="B781" s="264"/>
      <c r="C781" s="111"/>
      <c r="E781" s="265"/>
      <c r="I781" s="267"/>
      <c r="J781" s="266"/>
      <c r="K781" s="268"/>
      <c r="M781" s="14"/>
      <c r="N781" s="15"/>
    </row>
    <row r="782" spans="1:14" ht="14.25" customHeight="1" x14ac:dyDescent="0.25">
      <c r="A782" s="264"/>
      <c r="B782" s="264"/>
      <c r="C782" s="111"/>
      <c r="E782" s="265"/>
      <c r="I782" s="267"/>
      <c r="J782" s="266"/>
      <c r="K782" s="268"/>
      <c r="M782" s="14"/>
      <c r="N782" s="15"/>
    </row>
    <row r="783" spans="1:14" ht="14.25" customHeight="1" x14ac:dyDescent="0.25">
      <c r="A783" s="264"/>
      <c r="B783" s="264"/>
      <c r="C783" s="111"/>
      <c r="E783" s="265"/>
      <c r="I783" s="267"/>
      <c r="J783" s="266"/>
      <c r="K783" s="268"/>
      <c r="M783" s="14"/>
      <c r="N783" s="15"/>
    </row>
    <row r="784" spans="1:14" ht="14.25" customHeight="1" x14ac:dyDescent="0.25">
      <c r="A784" s="264"/>
      <c r="B784" s="264"/>
      <c r="C784" s="111"/>
      <c r="E784" s="265"/>
      <c r="I784" s="267"/>
      <c r="J784" s="266"/>
      <c r="K784" s="268"/>
      <c r="M784" s="14"/>
      <c r="N784" s="15"/>
    </row>
    <row r="785" spans="1:14" ht="14.25" customHeight="1" x14ac:dyDescent="0.25">
      <c r="A785" s="264"/>
      <c r="B785" s="264"/>
      <c r="C785" s="111"/>
      <c r="E785" s="265"/>
      <c r="I785" s="267"/>
      <c r="J785" s="266"/>
      <c r="K785" s="268"/>
      <c r="M785" s="14"/>
      <c r="N785" s="15"/>
    </row>
    <row r="786" spans="1:14" ht="14.25" customHeight="1" x14ac:dyDescent="0.25">
      <c r="A786" s="264"/>
      <c r="B786" s="264"/>
      <c r="C786" s="111"/>
      <c r="E786" s="265"/>
      <c r="I786" s="267"/>
      <c r="J786" s="266"/>
      <c r="K786" s="268"/>
      <c r="M786" s="14"/>
      <c r="N786" s="15"/>
    </row>
    <row r="787" spans="1:14" ht="14.25" customHeight="1" x14ac:dyDescent="0.25">
      <c r="A787" s="264"/>
      <c r="B787" s="264"/>
      <c r="C787" s="111"/>
      <c r="E787" s="265"/>
      <c r="I787" s="267"/>
      <c r="J787" s="266"/>
      <c r="K787" s="268"/>
      <c r="M787" s="14"/>
      <c r="N787" s="15"/>
    </row>
    <row r="788" spans="1:14" ht="14.25" customHeight="1" x14ac:dyDescent="0.25">
      <c r="A788" s="264"/>
      <c r="B788" s="264"/>
      <c r="C788" s="111"/>
      <c r="E788" s="265"/>
      <c r="I788" s="267"/>
      <c r="J788" s="266"/>
      <c r="K788" s="268"/>
      <c r="M788" s="14"/>
      <c r="N788" s="15"/>
    </row>
    <row r="789" spans="1:14" ht="14.25" customHeight="1" x14ac:dyDescent="0.25">
      <c r="A789" s="264"/>
      <c r="B789" s="264"/>
      <c r="C789" s="111"/>
      <c r="E789" s="265"/>
      <c r="I789" s="267"/>
      <c r="J789" s="266"/>
      <c r="K789" s="268"/>
      <c r="M789" s="14"/>
      <c r="N789" s="15"/>
    </row>
    <row r="790" spans="1:14" ht="14.25" customHeight="1" x14ac:dyDescent="0.25">
      <c r="A790" s="264"/>
      <c r="B790" s="264"/>
      <c r="C790" s="111"/>
      <c r="E790" s="265"/>
      <c r="I790" s="267"/>
      <c r="J790" s="266"/>
      <c r="K790" s="268"/>
      <c r="M790" s="14"/>
      <c r="N790" s="15"/>
    </row>
    <row r="791" spans="1:14" ht="14.25" customHeight="1" x14ac:dyDescent="0.25">
      <c r="A791" s="264"/>
      <c r="B791" s="264"/>
      <c r="C791" s="111"/>
      <c r="E791" s="265"/>
      <c r="I791" s="267"/>
      <c r="J791" s="266"/>
      <c r="K791" s="268"/>
      <c r="M791" s="14"/>
      <c r="N791" s="15"/>
    </row>
    <row r="792" spans="1:14" ht="14.25" customHeight="1" x14ac:dyDescent="0.25">
      <c r="A792" s="264"/>
      <c r="B792" s="264"/>
      <c r="C792" s="111"/>
      <c r="E792" s="265"/>
      <c r="I792" s="267"/>
      <c r="J792" s="266"/>
      <c r="K792" s="268"/>
      <c r="M792" s="14"/>
      <c r="N792" s="15"/>
    </row>
    <row r="793" spans="1:14" ht="14.25" customHeight="1" x14ac:dyDescent="0.25">
      <c r="A793" s="264"/>
      <c r="B793" s="264"/>
      <c r="C793" s="111"/>
      <c r="E793" s="265"/>
      <c r="I793" s="267"/>
      <c r="J793" s="266"/>
      <c r="K793" s="268"/>
      <c r="M793" s="14"/>
      <c r="N793" s="15"/>
    </row>
    <row r="794" spans="1:14" ht="14.25" customHeight="1" x14ac:dyDescent="0.25">
      <c r="A794" s="264"/>
      <c r="B794" s="264"/>
      <c r="C794" s="111"/>
      <c r="E794" s="265"/>
      <c r="I794" s="267"/>
      <c r="J794" s="266"/>
      <c r="K794" s="268"/>
      <c r="M794" s="14"/>
      <c r="N794" s="15"/>
    </row>
    <row r="795" spans="1:14" ht="14.25" customHeight="1" x14ac:dyDescent="0.25">
      <c r="A795" s="264"/>
      <c r="B795" s="264"/>
      <c r="C795" s="111"/>
      <c r="E795" s="265"/>
      <c r="I795" s="267"/>
      <c r="J795" s="266"/>
      <c r="K795" s="268"/>
      <c r="M795" s="14"/>
      <c r="N795" s="15"/>
    </row>
    <row r="796" spans="1:14" ht="14.25" customHeight="1" x14ac:dyDescent="0.25">
      <c r="A796" s="264"/>
      <c r="B796" s="264"/>
      <c r="C796" s="111"/>
      <c r="E796" s="265"/>
      <c r="I796" s="267"/>
      <c r="J796" s="266"/>
      <c r="K796" s="268"/>
      <c r="M796" s="14"/>
      <c r="N796" s="15"/>
    </row>
    <row r="797" spans="1:14" ht="14.25" customHeight="1" x14ac:dyDescent="0.25">
      <c r="A797" s="264"/>
      <c r="B797" s="264"/>
      <c r="C797" s="111"/>
      <c r="E797" s="265"/>
      <c r="I797" s="267"/>
      <c r="J797" s="266"/>
      <c r="K797" s="268"/>
      <c r="M797" s="14"/>
      <c r="N797" s="15"/>
    </row>
    <row r="798" spans="1:14" ht="14.25" customHeight="1" x14ac:dyDescent="0.25">
      <c r="A798" s="264"/>
      <c r="B798" s="264"/>
      <c r="C798" s="111"/>
      <c r="E798" s="265"/>
      <c r="I798" s="267"/>
      <c r="J798" s="266"/>
      <c r="K798" s="268"/>
      <c r="M798" s="14"/>
      <c r="N798" s="15"/>
    </row>
    <row r="799" spans="1:14" ht="14.25" customHeight="1" x14ac:dyDescent="0.25">
      <c r="A799" s="264"/>
      <c r="B799" s="264"/>
      <c r="C799" s="111"/>
      <c r="E799" s="265"/>
      <c r="I799" s="267"/>
      <c r="J799" s="266"/>
      <c r="K799" s="268"/>
      <c r="M799" s="14"/>
      <c r="N799" s="15"/>
    </row>
    <row r="800" spans="1:14" ht="14.25" customHeight="1" x14ac:dyDescent="0.25">
      <c r="A800" s="264"/>
      <c r="B800" s="264"/>
      <c r="C800" s="111"/>
      <c r="E800" s="265"/>
      <c r="I800" s="267"/>
      <c r="J800" s="266"/>
      <c r="K800" s="268"/>
      <c r="M800" s="14"/>
      <c r="N800" s="15"/>
    </row>
    <row r="801" spans="1:14" ht="14.25" customHeight="1" x14ac:dyDescent="0.25">
      <c r="A801" s="264"/>
      <c r="B801" s="264"/>
      <c r="C801" s="111"/>
      <c r="E801" s="265"/>
      <c r="I801" s="267"/>
      <c r="J801" s="266"/>
      <c r="K801" s="268"/>
      <c r="M801" s="14"/>
      <c r="N801" s="15"/>
    </row>
    <row r="802" spans="1:14" ht="14.25" customHeight="1" x14ac:dyDescent="0.25">
      <c r="A802" s="264"/>
      <c r="B802" s="264"/>
      <c r="C802" s="111"/>
      <c r="E802" s="265"/>
      <c r="I802" s="267"/>
      <c r="J802" s="266"/>
      <c r="K802" s="268"/>
      <c r="M802" s="14"/>
      <c r="N802" s="15"/>
    </row>
    <row r="803" spans="1:14" ht="14.25" customHeight="1" x14ac:dyDescent="0.25">
      <c r="A803" s="264"/>
      <c r="B803" s="264"/>
      <c r="C803" s="111"/>
      <c r="E803" s="265"/>
      <c r="I803" s="267"/>
      <c r="J803" s="266"/>
      <c r="K803" s="268"/>
      <c r="M803" s="14"/>
      <c r="N803" s="15"/>
    </row>
    <row r="804" spans="1:14" ht="14.25" customHeight="1" x14ac:dyDescent="0.25">
      <c r="A804" s="264"/>
      <c r="B804" s="264"/>
      <c r="C804" s="111"/>
      <c r="E804" s="265"/>
      <c r="I804" s="267"/>
      <c r="J804" s="266"/>
      <c r="K804" s="268"/>
      <c r="M804" s="14"/>
      <c r="N804" s="15"/>
    </row>
    <row r="805" spans="1:14" ht="14.25" customHeight="1" x14ac:dyDescent="0.25">
      <c r="A805" s="264"/>
      <c r="B805" s="264"/>
      <c r="C805" s="111"/>
      <c r="E805" s="265"/>
      <c r="I805" s="267"/>
      <c r="J805" s="266"/>
      <c r="K805" s="268"/>
      <c r="M805" s="14"/>
      <c r="N805" s="15"/>
    </row>
    <row r="806" spans="1:14" ht="14.25" customHeight="1" x14ac:dyDescent="0.25">
      <c r="A806" s="264"/>
      <c r="B806" s="264"/>
      <c r="C806" s="111"/>
      <c r="E806" s="265"/>
      <c r="I806" s="267"/>
      <c r="J806" s="266"/>
      <c r="K806" s="268"/>
      <c r="M806" s="14"/>
      <c r="N806" s="15"/>
    </row>
    <row r="807" spans="1:14" ht="14.25" customHeight="1" x14ac:dyDescent="0.25">
      <c r="A807" s="264"/>
      <c r="B807" s="264"/>
      <c r="C807" s="111"/>
      <c r="E807" s="265"/>
      <c r="I807" s="267"/>
      <c r="J807" s="266"/>
      <c r="K807" s="268"/>
      <c r="M807" s="14"/>
      <c r="N807" s="15"/>
    </row>
    <row r="808" spans="1:14" ht="14.25" customHeight="1" x14ac:dyDescent="0.25">
      <c r="A808" s="264"/>
      <c r="B808" s="264"/>
      <c r="C808" s="111"/>
      <c r="E808" s="265"/>
      <c r="I808" s="267"/>
      <c r="J808" s="266"/>
      <c r="K808" s="268"/>
      <c r="M808" s="14"/>
      <c r="N808" s="15"/>
    </row>
    <row r="809" spans="1:14" ht="14.25" customHeight="1" x14ac:dyDescent="0.25">
      <c r="A809" s="264"/>
      <c r="B809" s="264"/>
      <c r="C809" s="111"/>
      <c r="E809" s="265"/>
      <c r="I809" s="267"/>
      <c r="J809" s="266"/>
      <c r="K809" s="268"/>
      <c r="M809" s="14"/>
      <c r="N809" s="15"/>
    </row>
    <row r="810" spans="1:14" ht="14.25" customHeight="1" x14ac:dyDescent="0.25">
      <c r="A810" s="264"/>
      <c r="B810" s="264"/>
      <c r="C810" s="111"/>
      <c r="E810" s="265"/>
      <c r="I810" s="267"/>
      <c r="J810" s="266"/>
      <c r="K810" s="268"/>
      <c r="M810" s="14"/>
      <c r="N810" s="15"/>
    </row>
    <row r="811" spans="1:14" ht="14.25" customHeight="1" x14ac:dyDescent="0.25">
      <c r="A811" s="264"/>
      <c r="B811" s="264"/>
      <c r="C811" s="111"/>
      <c r="E811" s="265"/>
      <c r="I811" s="267"/>
      <c r="J811" s="266"/>
      <c r="K811" s="268"/>
      <c r="M811" s="14"/>
      <c r="N811" s="15"/>
    </row>
    <row r="812" spans="1:14" ht="14.25" customHeight="1" x14ac:dyDescent="0.25">
      <c r="A812" s="264"/>
      <c r="B812" s="264"/>
      <c r="C812" s="111"/>
      <c r="E812" s="265"/>
      <c r="I812" s="267"/>
      <c r="J812" s="266"/>
      <c r="K812" s="268"/>
      <c r="M812" s="14"/>
      <c r="N812" s="15"/>
    </row>
    <row r="813" spans="1:14" ht="14.25" customHeight="1" x14ac:dyDescent="0.25">
      <c r="A813" s="264"/>
      <c r="B813" s="264"/>
      <c r="C813" s="111"/>
      <c r="E813" s="265"/>
      <c r="I813" s="267"/>
      <c r="J813" s="266"/>
      <c r="K813" s="268"/>
      <c r="M813" s="14"/>
      <c r="N813" s="15"/>
    </row>
    <row r="814" spans="1:14" ht="14.25" customHeight="1" x14ac:dyDescent="0.25">
      <c r="A814" s="264"/>
      <c r="B814" s="264"/>
      <c r="C814" s="111"/>
      <c r="E814" s="265"/>
      <c r="I814" s="267"/>
      <c r="J814" s="266"/>
      <c r="K814" s="268"/>
      <c r="M814" s="14"/>
      <c r="N814" s="15"/>
    </row>
    <row r="815" spans="1:14" ht="14.25" customHeight="1" x14ac:dyDescent="0.25">
      <c r="A815" s="264"/>
      <c r="B815" s="264"/>
      <c r="C815" s="111"/>
      <c r="E815" s="265"/>
      <c r="I815" s="267"/>
      <c r="J815" s="266"/>
      <c r="K815" s="268"/>
      <c r="M815" s="14"/>
      <c r="N815" s="15"/>
    </row>
    <row r="816" spans="1:14" ht="14.25" customHeight="1" x14ac:dyDescent="0.25">
      <c r="A816" s="264"/>
      <c r="B816" s="264"/>
      <c r="C816" s="111"/>
      <c r="E816" s="265"/>
      <c r="I816" s="267"/>
      <c r="J816" s="266"/>
      <c r="K816" s="268"/>
      <c r="M816" s="14"/>
      <c r="N816" s="15"/>
    </row>
    <row r="817" spans="1:14" ht="14.25" customHeight="1" x14ac:dyDescent="0.25">
      <c r="A817" s="264"/>
      <c r="B817" s="264"/>
      <c r="C817" s="111"/>
      <c r="E817" s="265"/>
      <c r="I817" s="267"/>
      <c r="J817" s="266"/>
      <c r="K817" s="268"/>
      <c r="M817" s="14"/>
      <c r="N817" s="15"/>
    </row>
    <row r="818" spans="1:14" ht="14.25" customHeight="1" x14ac:dyDescent="0.25">
      <c r="A818" s="264"/>
      <c r="B818" s="264"/>
      <c r="C818" s="111"/>
      <c r="E818" s="265"/>
      <c r="I818" s="267"/>
      <c r="J818" s="266"/>
      <c r="K818" s="268"/>
      <c r="M818" s="14"/>
      <c r="N818" s="15"/>
    </row>
    <row r="819" spans="1:14" ht="14.25" customHeight="1" x14ac:dyDescent="0.25">
      <c r="A819" s="264"/>
      <c r="B819" s="264"/>
      <c r="C819" s="111"/>
      <c r="E819" s="265"/>
      <c r="I819" s="267"/>
      <c r="J819" s="266"/>
      <c r="K819" s="268"/>
      <c r="M819" s="14"/>
      <c r="N819" s="15"/>
    </row>
    <row r="820" spans="1:14" ht="14.25" customHeight="1" x14ac:dyDescent="0.25">
      <c r="A820" s="264"/>
      <c r="B820" s="264"/>
      <c r="C820" s="111"/>
      <c r="E820" s="265"/>
      <c r="I820" s="267"/>
      <c r="J820" s="266"/>
      <c r="K820" s="268"/>
      <c r="M820" s="14"/>
      <c r="N820" s="15"/>
    </row>
    <row r="821" spans="1:14" ht="14.25" customHeight="1" x14ac:dyDescent="0.25">
      <c r="A821" s="264"/>
      <c r="B821" s="264"/>
      <c r="C821" s="111"/>
      <c r="E821" s="265"/>
      <c r="I821" s="267"/>
      <c r="J821" s="266"/>
      <c r="K821" s="268"/>
      <c r="M821" s="14"/>
      <c r="N821" s="15"/>
    </row>
    <row r="822" spans="1:14" ht="14.25" customHeight="1" x14ac:dyDescent="0.25">
      <c r="A822" s="264"/>
      <c r="B822" s="264"/>
      <c r="C822" s="111"/>
      <c r="E822" s="265"/>
      <c r="I822" s="267"/>
      <c r="J822" s="266"/>
      <c r="K822" s="268"/>
      <c r="M822" s="14"/>
      <c r="N822" s="15"/>
    </row>
    <row r="823" spans="1:14" ht="14.25" customHeight="1" x14ac:dyDescent="0.25">
      <c r="A823" s="264"/>
      <c r="B823" s="264"/>
      <c r="C823" s="111"/>
      <c r="E823" s="265"/>
      <c r="I823" s="267"/>
      <c r="J823" s="266"/>
      <c r="K823" s="268"/>
      <c r="M823" s="14"/>
      <c r="N823" s="15"/>
    </row>
    <row r="824" spans="1:14" ht="14.25" customHeight="1" x14ac:dyDescent="0.25">
      <c r="A824" s="264"/>
      <c r="B824" s="264"/>
      <c r="C824" s="111"/>
      <c r="E824" s="265"/>
      <c r="I824" s="267"/>
      <c r="J824" s="266"/>
      <c r="K824" s="268"/>
      <c r="M824" s="14"/>
      <c r="N824" s="15"/>
    </row>
    <row r="825" spans="1:14" ht="14.25" customHeight="1" x14ac:dyDescent="0.25">
      <c r="A825" s="264"/>
      <c r="B825" s="264"/>
      <c r="C825" s="111"/>
      <c r="E825" s="265"/>
      <c r="I825" s="267"/>
      <c r="J825" s="266"/>
      <c r="K825" s="268"/>
      <c r="M825" s="14"/>
      <c r="N825" s="15"/>
    </row>
    <row r="826" spans="1:14" ht="14.25" customHeight="1" x14ac:dyDescent="0.25">
      <c r="A826" s="264"/>
      <c r="B826" s="264"/>
      <c r="C826" s="111"/>
      <c r="E826" s="265"/>
      <c r="I826" s="267"/>
      <c r="J826" s="266"/>
      <c r="K826" s="268"/>
      <c r="M826" s="14"/>
      <c r="N826" s="15"/>
    </row>
    <row r="827" spans="1:14" ht="14.25" customHeight="1" x14ac:dyDescent="0.25">
      <c r="A827" s="264"/>
      <c r="B827" s="264"/>
      <c r="C827" s="111"/>
      <c r="E827" s="265"/>
      <c r="I827" s="267"/>
      <c r="J827" s="266"/>
      <c r="K827" s="268"/>
      <c r="M827" s="14"/>
      <c r="N827" s="15"/>
    </row>
    <row r="828" spans="1:14" ht="14.25" customHeight="1" x14ac:dyDescent="0.25">
      <c r="A828" s="264"/>
      <c r="B828" s="264"/>
      <c r="C828" s="111"/>
      <c r="E828" s="265"/>
      <c r="I828" s="267"/>
      <c r="J828" s="266"/>
      <c r="K828" s="268"/>
      <c r="M828" s="14"/>
      <c r="N828" s="15"/>
    </row>
    <row r="829" spans="1:14" ht="14.25" customHeight="1" x14ac:dyDescent="0.25">
      <c r="A829" s="264"/>
      <c r="B829" s="264"/>
      <c r="C829" s="111"/>
      <c r="E829" s="265"/>
      <c r="I829" s="267"/>
      <c r="J829" s="266"/>
      <c r="K829" s="268"/>
      <c r="M829" s="14"/>
      <c r="N829" s="15"/>
    </row>
    <row r="830" spans="1:14" ht="14.25" customHeight="1" x14ac:dyDescent="0.25">
      <c r="A830" s="264"/>
      <c r="B830" s="264"/>
      <c r="C830" s="111"/>
      <c r="E830" s="265"/>
      <c r="I830" s="267"/>
      <c r="J830" s="266"/>
      <c r="K830" s="268"/>
      <c r="M830" s="14"/>
      <c r="N830" s="15"/>
    </row>
    <row r="831" spans="1:14" ht="14.25" customHeight="1" x14ac:dyDescent="0.25">
      <c r="A831" s="264"/>
      <c r="B831" s="264"/>
      <c r="C831" s="111"/>
      <c r="E831" s="265"/>
      <c r="I831" s="267"/>
      <c r="J831" s="266"/>
      <c r="K831" s="268"/>
      <c r="M831" s="14"/>
      <c r="N831" s="15"/>
    </row>
    <row r="832" spans="1:14" ht="14.25" customHeight="1" x14ac:dyDescent="0.25">
      <c r="A832" s="264"/>
      <c r="B832" s="264"/>
      <c r="C832" s="111"/>
      <c r="E832" s="265"/>
      <c r="I832" s="267"/>
      <c r="J832" s="266"/>
      <c r="K832" s="268"/>
      <c r="M832" s="14"/>
      <c r="N832" s="15"/>
    </row>
    <row r="833" spans="1:14" ht="14.25" customHeight="1" x14ac:dyDescent="0.25">
      <c r="A833" s="264"/>
      <c r="B833" s="264"/>
      <c r="C833" s="111"/>
      <c r="E833" s="265"/>
      <c r="I833" s="267"/>
      <c r="J833" s="266"/>
      <c r="K833" s="268"/>
      <c r="M833" s="14"/>
      <c r="N833" s="15"/>
    </row>
    <row r="834" spans="1:14" ht="14.25" customHeight="1" x14ac:dyDescent="0.25">
      <c r="A834" s="264"/>
      <c r="B834" s="264"/>
      <c r="C834" s="111"/>
      <c r="E834" s="265"/>
      <c r="I834" s="267"/>
      <c r="J834" s="266"/>
      <c r="K834" s="268"/>
      <c r="M834" s="14"/>
      <c r="N834" s="15"/>
    </row>
    <row r="835" spans="1:14" ht="14.25" customHeight="1" x14ac:dyDescent="0.25">
      <c r="A835" s="264"/>
      <c r="B835" s="264"/>
      <c r="C835" s="111"/>
      <c r="E835" s="265"/>
      <c r="I835" s="267"/>
      <c r="J835" s="266"/>
      <c r="K835" s="268"/>
      <c r="M835" s="14"/>
      <c r="N835" s="15"/>
    </row>
    <row r="836" spans="1:14" ht="14.25" customHeight="1" x14ac:dyDescent="0.25">
      <c r="A836" s="264"/>
      <c r="B836" s="264"/>
      <c r="C836" s="111"/>
      <c r="E836" s="265"/>
      <c r="I836" s="267"/>
      <c r="J836" s="266"/>
      <c r="K836" s="268"/>
      <c r="M836" s="14"/>
      <c r="N836" s="15"/>
    </row>
    <row r="837" spans="1:14" ht="14.25" customHeight="1" x14ac:dyDescent="0.25">
      <c r="A837" s="264"/>
      <c r="B837" s="264"/>
      <c r="C837" s="111"/>
      <c r="E837" s="265"/>
      <c r="I837" s="267"/>
      <c r="J837" s="266"/>
      <c r="K837" s="268"/>
      <c r="M837" s="14"/>
      <c r="N837" s="15"/>
    </row>
    <row r="838" spans="1:14" ht="14.25" customHeight="1" x14ac:dyDescent="0.25">
      <c r="A838" s="264"/>
      <c r="B838" s="264"/>
      <c r="C838" s="111"/>
      <c r="E838" s="265"/>
      <c r="I838" s="267"/>
      <c r="J838" s="266"/>
      <c r="K838" s="268"/>
      <c r="M838" s="14"/>
      <c r="N838" s="15"/>
    </row>
    <row r="839" spans="1:14" ht="14.25" customHeight="1" x14ac:dyDescent="0.25">
      <c r="A839" s="264"/>
      <c r="B839" s="264"/>
      <c r="C839" s="111"/>
      <c r="E839" s="265"/>
      <c r="I839" s="267"/>
      <c r="J839" s="266"/>
      <c r="K839" s="268"/>
      <c r="M839" s="14"/>
      <c r="N839" s="15"/>
    </row>
    <row r="840" spans="1:14" ht="14.25" customHeight="1" x14ac:dyDescent="0.25">
      <c r="A840" s="264"/>
      <c r="B840" s="264"/>
      <c r="C840" s="111"/>
      <c r="E840" s="265"/>
      <c r="I840" s="267"/>
      <c r="J840" s="266"/>
      <c r="K840" s="268"/>
      <c r="M840" s="14"/>
      <c r="N840" s="15"/>
    </row>
    <row r="841" spans="1:14" ht="14.25" customHeight="1" x14ac:dyDescent="0.25">
      <c r="A841" s="264"/>
      <c r="B841" s="264"/>
      <c r="C841" s="111"/>
      <c r="E841" s="265"/>
      <c r="I841" s="267"/>
      <c r="J841" s="266"/>
      <c r="K841" s="268"/>
      <c r="M841" s="14"/>
      <c r="N841" s="15"/>
    </row>
    <row r="842" spans="1:14" ht="14.25" customHeight="1" x14ac:dyDescent="0.25">
      <c r="A842" s="264"/>
      <c r="B842" s="264"/>
      <c r="C842" s="111"/>
      <c r="E842" s="265"/>
      <c r="I842" s="267"/>
      <c r="J842" s="266"/>
      <c r="K842" s="268"/>
      <c r="M842" s="14"/>
      <c r="N842" s="15"/>
    </row>
    <row r="843" spans="1:14" ht="14.25" customHeight="1" x14ac:dyDescent="0.25">
      <c r="A843" s="264"/>
      <c r="B843" s="264"/>
      <c r="C843" s="111"/>
      <c r="E843" s="265"/>
      <c r="I843" s="267"/>
      <c r="J843" s="266"/>
      <c r="K843" s="268"/>
      <c r="M843" s="14"/>
      <c r="N843" s="15"/>
    </row>
    <row r="844" spans="1:14" ht="14.25" customHeight="1" x14ac:dyDescent="0.25">
      <c r="A844" s="264"/>
      <c r="B844" s="264"/>
      <c r="C844" s="111"/>
      <c r="E844" s="265"/>
      <c r="I844" s="267"/>
      <c r="J844" s="266"/>
      <c r="K844" s="268"/>
      <c r="M844" s="14"/>
      <c r="N844" s="15"/>
    </row>
    <row r="845" spans="1:14" ht="14.25" customHeight="1" x14ac:dyDescent="0.25">
      <c r="A845" s="264"/>
      <c r="B845" s="264"/>
      <c r="C845" s="111"/>
      <c r="E845" s="265"/>
      <c r="I845" s="267"/>
      <c r="J845" s="266"/>
      <c r="K845" s="268"/>
      <c r="M845" s="14"/>
      <c r="N845" s="15"/>
    </row>
    <row r="846" spans="1:14" ht="14.25" customHeight="1" x14ac:dyDescent="0.25">
      <c r="A846" s="264"/>
      <c r="B846" s="264"/>
      <c r="C846" s="111"/>
      <c r="E846" s="265"/>
      <c r="I846" s="267"/>
      <c r="J846" s="266"/>
      <c r="K846" s="268"/>
      <c r="M846" s="14"/>
      <c r="N846" s="15"/>
    </row>
    <row r="847" spans="1:14" ht="14.25" customHeight="1" x14ac:dyDescent="0.25">
      <c r="A847" s="264"/>
      <c r="B847" s="264"/>
      <c r="C847" s="111"/>
      <c r="E847" s="265"/>
      <c r="I847" s="267"/>
      <c r="J847" s="266"/>
      <c r="K847" s="268"/>
      <c r="M847" s="14"/>
      <c r="N847" s="15"/>
    </row>
    <row r="848" spans="1:14" ht="14.25" customHeight="1" x14ac:dyDescent="0.25">
      <c r="A848" s="264"/>
      <c r="B848" s="264"/>
      <c r="C848" s="111"/>
      <c r="E848" s="265"/>
      <c r="I848" s="267"/>
      <c r="J848" s="266"/>
      <c r="K848" s="268"/>
      <c r="M848" s="14"/>
      <c r="N848" s="15"/>
    </row>
    <row r="849" spans="1:14" ht="14.25" customHeight="1" x14ac:dyDescent="0.25">
      <c r="A849" s="264"/>
      <c r="B849" s="264"/>
      <c r="C849" s="111"/>
      <c r="E849" s="265"/>
      <c r="I849" s="267"/>
      <c r="J849" s="266"/>
      <c r="K849" s="268"/>
      <c r="M849" s="14"/>
      <c r="N849" s="15"/>
    </row>
    <row r="850" spans="1:14" ht="14.25" customHeight="1" x14ac:dyDescent="0.25">
      <c r="A850" s="264"/>
      <c r="B850" s="264"/>
      <c r="C850" s="111"/>
      <c r="E850" s="265"/>
      <c r="I850" s="267"/>
      <c r="J850" s="266"/>
      <c r="K850" s="268"/>
      <c r="M850" s="14"/>
      <c r="N850" s="15"/>
    </row>
    <row r="851" spans="1:14" ht="14.25" customHeight="1" x14ac:dyDescent="0.25">
      <c r="A851" s="264"/>
      <c r="B851" s="264"/>
      <c r="C851" s="111"/>
      <c r="E851" s="265"/>
      <c r="I851" s="267"/>
      <c r="J851" s="266"/>
      <c r="K851" s="268"/>
      <c r="M851" s="14"/>
      <c r="N851" s="15"/>
    </row>
    <row r="852" spans="1:14" ht="14.25" customHeight="1" x14ac:dyDescent="0.25">
      <c r="A852" s="264"/>
      <c r="B852" s="264"/>
      <c r="C852" s="111"/>
      <c r="E852" s="265"/>
      <c r="I852" s="267"/>
      <c r="J852" s="266"/>
      <c r="K852" s="268"/>
      <c r="M852" s="14"/>
      <c r="N852" s="15"/>
    </row>
    <row r="853" spans="1:14" ht="14.25" customHeight="1" x14ac:dyDescent="0.25">
      <c r="A853" s="264"/>
      <c r="B853" s="264"/>
      <c r="C853" s="111"/>
      <c r="E853" s="265"/>
      <c r="I853" s="267"/>
      <c r="J853" s="266"/>
      <c r="K853" s="268"/>
      <c r="M853" s="14"/>
      <c r="N853" s="15"/>
    </row>
    <row r="854" spans="1:14" ht="14.25" customHeight="1" x14ac:dyDescent="0.25">
      <c r="A854" s="264"/>
      <c r="B854" s="264"/>
      <c r="C854" s="111"/>
      <c r="E854" s="265"/>
      <c r="I854" s="267"/>
      <c r="J854" s="266"/>
      <c r="K854" s="268"/>
      <c r="M854" s="14"/>
      <c r="N854" s="15"/>
    </row>
    <row r="855" spans="1:14" ht="14.25" customHeight="1" x14ac:dyDescent="0.25">
      <c r="A855" s="264"/>
      <c r="B855" s="264"/>
      <c r="C855" s="111"/>
      <c r="E855" s="265"/>
      <c r="I855" s="267"/>
      <c r="J855" s="266"/>
      <c r="K855" s="268"/>
      <c r="M855" s="14"/>
      <c r="N855" s="15"/>
    </row>
    <row r="856" spans="1:14" ht="14.25" customHeight="1" x14ac:dyDescent="0.25">
      <c r="A856" s="264"/>
      <c r="B856" s="264"/>
      <c r="C856" s="111"/>
      <c r="E856" s="265"/>
      <c r="I856" s="267"/>
      <c r="J856" s="266"/>
      <c r="K856" s="268"/>
      <c r="M856" s="14"/>
      <c r="N856" s="15"/>
    </row>
    <row r="857" spans="1:14" ht="14.25" customHeight="1" x14ac:dyDescent="0.25">
      <c r="A857" s="264"/>
      <c r="B857" s="264"/>
      <c r="C857" s="111"/>
      <c r="E857" s="265"/>
      <c r="I857" s="267"/>
      <c r="J857" s="266"/>
      <c r="K857" s="268"/>
      <c r="M857" s="14"/>
      <c r="N857" s="15"/>
    </row>
    <row r="858" spans="1:14" ht="14.25" customHeight="1" x14ac:dyDescent="0.25">
      <c r="A858" s="264"/>
      <c r="B858" s="264"/>
      <c r="C858" s="111"/>
      <c r="E858" s="265"/>
      <c r="I858" s="267"/>
      <c r="J858" s="266"/>
      <c r="K858" s="268"/>
      <c r="M858" s="14"/>
      <c r="N858" s="15"/>
    </row>
    <row r="859" spans="1:14" ht="14.25" customHeight="1" x14ac:dyDescent="0.25">
      <c r="A859" s="264"/>
      <c r="B859" s="264"/>
      <c r="C859" s="111"/>
      <c r="E859" s="265"/>
      <c r="I859" s="267"/>
      <c r="J859" s="266"/>
      <c r="K859" s="268"/>
      <c r="M859" s="14"/>
      <c r="N859" s="15"/>
    </row>
    <row r="860" spans="1:14" ht="14.25" customHeight="1" x14ac:dyDescent="0.25">
      <c r="A860" s="264"/>
      <c r="B860" s="264"/>
      <c r="C860" s="111"/>
      <c r="E860" s="265"/>
      <c r="I860" s="267"/>
      <c r="J860" s="266"/>
      <c r="K860" s="268"/>
      <c r="M860" s="14"/>
      <c r="N860" s="15"/>
    </row>
    <row r="861" spans="1:14" ht="14.25" customHeight="1" x14ac:dyDescent="0.25">
      <c r="A861" s="264"/>
      <c r="B861" s="264"/>
      <c r="C861" s="111"/>
      <c r="E861" s="265"/>
      <c r="I861" s="267"/>
      <c r="J861" s="266"/>
      <c r="K861" s="268"/>
      <c r="M861" s="14"/>
      <c r="N861" s="15"/>
    </row>
    <row r="862" spans="1:14" ht="14.25" customHeight="1" x14ac:dyDescent="0.25">
      <c r="A862" s="264"/>
      <c r="B862" s="264"/>
      <c r="C862" s="111"/>
      <c r="E862" s="265"/>
      <c r="I862" s="267"/>
      <c r="J862" s="266"/>
      <c r="K862" s="268"/>
      <c r="M862" s="14"/>
      <c r="N862" s="15"/>
    </row>
    <row r="863" spans="1:14" ht="14.25" customHeight="1" x14ac:dyDescent="0.25">
      <c r="A863" s="264"/>
      <c r="B863" s="264"/>
      <c r="C863" s="111"/>
      <c r="E863" s="265"/>
      <c r="I863" s="267"/>
      <c r="J863" s="266"/>
      <c r="K863" s="268"/>
      <c r="M863" s="14"/>
      <c r="N863" s="15"/>
    </row>
    <row r="864" spans="1:14" ht="14.25" customHeight="1" x14ac:dyDescent="0.25">
      <c r="A864" s="264"/>
      <c r="B864" s="264"/>
      <c r="C864" s="111"/>
      <c r="E864" s="265"/>
      <c r="I864" s="267"/>
      <c r="J864" s="266"/>
      <c r="K864" s="268"/>
      <c r="M864" s="14"/>
      <c r="N864" s="15"/>
    </row>
    <row r="865" spans="1:14" ht="14.25" customHeight="1" x14ac:dyDescent="0.25">
      <c r="A865" s="264"/>
      <c r="B865" s="264"/>
      <c r="C865" s="111"/>
      <c r="E865" s="265"/>
      <c r="I865" s="267"/>
      <c r="J865" s="266"/>
      <c r="K865" s="268"/>
      <c r="M865" s="14"/>
      <c r="N865" s="15"/>
    </row>
    <row r="866" spans="1:14" ht="14.25" customHeight="1" x14ac:dyDescent="0.25">
      <c r="A866" s="264"/>
      <c r="B866" s="264"/>
      <c r="C866" s="111"/>
      <c r="E866" s="265"/>
      <c r="I866" s="267"/>
      <c r="J866" s="266"/>
      <c r="K866" s="268"/>
      <c r="M866" s="14"/>
      <c r="N866" s="15"/>
    </row>
    <row r="867" spans="1:14" ht="14.25" customHeight="1" x14ac:dyDescent="0.25">
      <c r="A867" s="264"/>
      <c r="B867" s="264"/>
      <c r="C867" s="111"/>
      <c r="E867" s="265"/>
      <c r="I867" s="267"/>
      <c r="J867" s="266"/>
      <c r="K867" s="268"/>
      <c r="M867" s="14"/>
      <c r="N867" s="15"/>
    </row>
    <row r="868" spans="1:14" ht="14.25" customHeight="1" x14ac:dyDescent="0.25">
      <c r="A868" s="264"/>
      <c r="B868" s="264"/>
      <c r="C868" s="111"/>
      <c r="E868" s="265"/>
      <c r="I868" s="267"/>
      <c r="J868" s="266"/>
      <c r="K868" s="268"/>
      <c r="M868" s="14"/>
      <c r="N868" s="15"/>
    </row>
    <row r="869" spans="1:14" ht="14.25" customHeight="1" x14ac:dyDescent="0.25">
      <c r="A869" s="264"/>
      <c r="B869" s="264"/>
      <c r="C869" s="111"/>
      <c r="E869" s="265"/>
      <c r="I869" s="267"/>
      <c r="J869" s="266"/>
      <c r="K869" s="268"/>
      <c r="M869" s="14"/>
      <c r="N869" s="15"/>
    </row>
    <row r="870" spans="1:14" ht="14.25" customHeight="1" x14ac:dyDescent="0.25">
      <c r="A870" s="264"/>
      <c r="B870" s="264"/>
      <c r="C870" s="111"/>
      <c r="E870" s="265"/>
      <c r="I870" s="267"/>
      <c r="J870" s="266"/>
      <c r="K870" s="268"/>
      <c r="M870" s="14"/>
      <c r="N870" s="15"/>
    </row>
    <row r="871" spans="1:14" ht="14.25" customHeight="1" x14ac:dyDescent="0.25">
      <c r="A871" s="264"/>
      <c r="B871" s="264"/>
      <c r="C871" s="111"/>
      <c r="E871" s="265"/>
      <c r="I871" s="267"/>
      <c r="J871" s="266"/>
      <c r="K871" s="268"/>
      <c r="M871" s="14"/>
      <c r="N871" s="15"/>
    </row>
    <row r="872" spans="1:14" ht="14.25" customHeight="1" x14ac:dyDescent="0.25">
      <c r="A872" s="264"/>
      <c r="B872" s="264"/>
      <c r="C872" s="111"/>
      <c r="E872" s="265"/>
      <c r="I872" s="267"/>
      <c r="J872" s="266"/>
      <c r="K872" s="268"/>
      <c r="M872" s="14"/>
      <c r="N872" s="15"/>
    </row>
    <row r="873" spans="1:14" ht="14.25" customHeight="1" x14ac:dyDescent="0.25">
      <c r="A873" s="264"/>
      <c r="B873" s="264"/>
      <c r="C873" s="111"/>
      <c r="E873" s="265"/>
      <c r="I873" s="267"/>
      <c r="J873" s="266"/>
      <c r="K873" s="268"/>
      <c r="M873" s="14"/>
      <c r="N873" s="15"/>
    </row>
    <row r="874" spans="1:14" ht="14.25" customHeight="1" x14ac:dyDescent="0.25">
      <c r="A874" s="264"/>
      <c r="B874" s="264"/>
      <c r="C874" s="111"/>
      <c r="E874" s="265"/>
      <c r="I874" s="267"/>
      <c r="J874" s="266"/>
      <c r="K874" s="268"/>
      <c r="M874" s="14"/>
      <c r="N874" s="15"/>
    </row>
    <row r="875" spans="1:14" ht="14.25" customHeight="1" x14ac:dyDescent="0.25">
      <c r="A875" s="264"/>
      <c r="B875" s="264"/>
      <c r="C875" s="111"/>
      <c r="E875" s="265"/>
      <c r="I875" s="267"/>
      <c r="J875" s="266"/>
      <c r="K875" s="268"/>
      <c r="M875" s="14"/>
      <c r="N875" s="15"/>
    </row>
    <row r="876" spans="1:14" ht="15" customHeight="1" x14ac:dyDescent="0.25">
      <c r="A876" s="264"/>
      <c r="B876" s="264"/>
      <c r="C876" s="111"/>
      <c r="E876" s="265"/>
      <c r="I876" s="267"/>
      <c r="J876" s="266"/>
      <c r="K876" s="268"/>
    </row>
    <row r="877" spans="1:14" ht="15" customHeight="1" x14ac:dyDescent="0.25">
      <c r="A877" s="264"/>
      <c r="B877" s="264"/>
      <c r="C877" s="111"/>
      <c r="E877" s="265"/>
      <c r="I877" s="267"/>
      <c r="J877" s="266"/>
      <c r="K877" s="268"/>
    </row>
    <row r="878" spans="1:14" ht="15" customHeight="1" x14ac:dyDescent="0.25">
      <c r="A878" s="264"/>
      <c r="B878" s="264"/>
      <c r="C878" s="111"/>
      <c r="E878" s="265"/>
      <c r="I878" s="267"/>
      <c r="J878" s="266"/>
      <c r="K878" s="268"/>
    </row>
    <row r="879" spans="1:14" ht="15" customHeight="1" x14ac:dyDescent="0.25">
      <c r="A879" s="264"/>
      <c r="B879" s="264"/>
      <c r="C879" s="111"/>
      <c r="E879" s="265"/>
      <c r="I879" s="267"/>
      <c r="J879" s="266"/>
      <c r="K879" s="268"/>
    </row>
    <row r="880" spans="1:14" ht="15" customHeight="1" x14ac:dyDescent="0.25">
      <c r="A880" s="264"/>
      <c r="B880" s="264"/>
      <c r="C880" s="111"/>
      <c r="E880" s="265"/>
      <c r="I880" s="267"/>
      <c r="J880" s="266"/>
      <c r="K880" s="268"/>
    </row>
    <row r="881" spans="1:11" ht="15" customHeight="1" x14ac:dyDescent="0.25">
      <c r="A881" s="264"/>
      <c r="B881" s="264"/>
      <c r="C881" s="111"/>
      <c r="E881" s="265"/>
      <c r="I881" s="267"/>
      <c r="J881" s="266"/>
      <c r="K881" s="268"/>
    </row>
    <row r="882" spans="1:11" ht="15" customHeight="1" x14ac:dyDescent="0.25">
      <c r="A882" s="264"/>
      <c r="B882" s="264"/>
      <c r="C882" s="111"/>
      <c r="E882" s="265"/>
      <c r="I882" s="267"/>
      <c r="J882" s="266"/>
      <c r="K882" s="268"/>
    </row>
    <row r="883" spans="1:11" ht="15" customHeight="1" x14ac:dyDescent="0.25">
      <c r="A883" s="264"/>
      <c r="B883" s="264"/>
      <c r="C883" s="111"/>
      <c r="E883" s="265"/>
      <c r="I883" s="267"/>
      <c r="J883" s="266"/>
      <c r="K883" s="268"/>
    </row>
    <row r="884" spans="1:11" ht="15" customHeight="1" x14ac:dyDescent="0.25">
      <c r="A884" s="264"/>
      <c r="B884" s="264"/>
      <c r="C884" s="111"/>
      <c r="E884" s="265"/>
      <c r="I884" s="267"/>
      <c r="J884" s="266"/>
      <c r="K884" s="268"/>
    </row>
    <row r="885" spans="1:11" ht="15" customHeight="1" x14ac:dyDescent="0.25">
      <c r="A885" s="264"/>
      <c r="B885" s="264"/>
      <c r="C885" s="111"/>
      <c r="E885" s="265"/>
      <c r="I885" s="267"/>
      <c r="J885" s="266"/>
      <c r="K885" s="268"/>
    </row>
    <row r="886" spans="1:11" ht="15" customHeight="1" x14ac:dyDescent="0.25">
      <c r="A886" s="264"/>
      <c r="B886" s="264"/>
      <c r="C886" s="111"/>
      <c r="E886" s="265"/>
      <c r="I886" s="267"/>
      <c r="J886" s="266"/>
      <c r="K886" s="268"/>
    </row>
    <row r="887" spans="1:11" ht="15" customHeight="1" x14ac:dyDescent="0.25">
      <c r="A887" s="264"/>
      <c r="B887" s="264"/>
      <c r="C887" s="111"/>
      <c r="E887" s="265"/>
      <c r="I887" s="267"/>
      <c r="J887" s="266"/>
      <c r="K887" s="268"/>
    </row>
    <row r="888" spans="1:11" ht="15" customHeight="1" x14ac:dyDescent="0.25">
      <c r="A888" s="264"/>
      <c r="B888" s="264"/>
      <c r="C888" s="111"/>
      <c r="E888" s="265"/>
      <c r="I888" s="267"/>
      <c r="J888" s="266"/>
      <c r="K888" s="268"/>
    </row>
    <row r="889" spans="1:11" ht="15" customHeight="1" x14ac:dyDescent="0.25">
      <c r="A889" s="264"/>
      <c r="B889" s="264"/>
      <c r="C889" s="111"/>
      <c r="E889" s="265"/>
      <c r="I889" s="267"/>
      <c r="J889" s="266"/>
      <c r="K889" s="268"/>
    </row>
    <row r="890" spans="1:11" ht="15" customHeight="1" x14ac:dyDescent="0.25">
      <c r="A890" s="264"/>
      <c r="B890" s="264"/>
      <c r="C890" s="111"/>
      <c r="E890" s="265"/>
      <c r="I890" s="267"/>
      <c r="J890" s="266"/>
      <c r="K890" s="268"/>
    </row>
    <row r="891" spans="1:11" ht="15" customHeight="1" x14ac:dyDescent="0.25">
      <c r="A891" s="264"/>
      <c r="B891" s="264"/>
      <c r="C891" s="111"/>
      <c r="E891" s="265"/>
      <c r="I891" s="267"/>
      <c r="J891" s="266"/>
      <c r="K891" s="268"/>
    </row>
    <row r="892" spans="1:11" ht="15" customHeight="1" x14ac:dyDescent="0.25">
      <c r="A892" s="264"/>
      <c r="B892" s="264"/>
      <c r="C892" s="111"/>
      <c r="E892" s="265"/>
      <c r="I892" s="267"/>
      <c r="J892" s="266"/>
      <c r="K892" s="268"/>
    </row>
    <row r="893" spans="1:11" ht="15" customHeight="1" x14ac:dyDescent="0.25">
      <c r="A893" s="264"/>
      <c r="B893" s="264"/>
      <c r="C893" s="111"/>
      <c r="E893" s="265"/>
      <c r="I893" s="267"/>
      <c r="J893" s="266"/>
      <c r="K893" s="268"/>
    </row>
    <row r="894" spans="1:11" ht="15" customHeight="1" x14ac:dyDescent="0.25">
      <c r="A894" s="264"/>
      <c r="B894" s="264"/>
      <c r="C894" s="111"/>
      <c r="E894" s="265"/>
      <c r="I894" s="267"/>
      <c r="J894" s="266"/>
      <c r="K894" s="268"/>
    </row>
    <row r="895" spans="1:11" ht="15" customHeight="1" x14ac:dyDescent="0.25">
      <c r="A895" s="264"/>
      <c r="B895" s="264"/>
      <c r="C895" s="111"/>
      <c r="E895" s="265"/>
      <c r="I895" s="267"/>
      <c r="J895" s="266"/>
      <c r="K895" s="268"/>
    </row>
    <row r="896" spans="1:11" ht="15" customHeight="1" x14ac:dyDescent="0.25">
      <c r="A896" s="264"/>
      <c r="B896" s="264"/>
      <c r="C896" s="111"/>
      <c r="E896" s="265"/>
      <c r="I896" s="267"/>
      <c r="J896" s="266"/>
      <c r="K896" s="268"/>
    </row>
    <row r="897" spans="1:11" ht="15" customHeight="1" x14ac:dyDescent="0.25">
      <c r="A897" s="264"/>
      <c r="B897" s="264"/>
      <c r="C897" s="111"/>
      <c r="E897" s="265"/>
      <c r="I897" s="267"/>
      <c r="J897" s="266"/>
      <c r="K897" s="268"/>
    </row>
    <row r="898" spans="1:11" ht="15" customHeight="1" x14ac:dyDescent="0.25">
      <c r="A898" s="264"/>
      <c r="B898" s="264"/>
      <c r="C898" s="111"/>
      <c r="E898" s="265"/>
      <c r="I898" s="267"/>
      <c r="J898" s="266"/>
      <c r="K898" s="268"/>
    </row>
    <row r="899" spans="1:11" ht="15" customHeight="1" x14ac:dyDescent="0.25">
      <c r="A899" s="264"/>
      <c r="B899" s="264"/>
      <c r="C899" s="111"/>
      <c r="E899" s="265"/>
      <c r="I899" s="267"/>
      <c r="J899" s="266"/>
      <c r="K899" s="268"/>
    </row>
    <row r="900" spans="1:11" ht="15" customHeight="1" x14ac:dyDescent="0.25">
      <c r="A900" s="264"/>
      <c r="B900" s="264"/>
      <c r="C900" s="111"/>
      <c r="E900" s="265"/>
      <c r="I900" s="267"/>
      <c r="J900" s="266"/>
      <c r="K900" s="268"/>
    </row>
    <row r="901" spans="1:11" ht="15" customHeight="1" x14ac:dyDescent="0.25">
      <c r="A901" s="264"/>
      <c r="B901" s="264"/>
      <c r="C901" s="111"/>
      <c r="E901" s="265"/>
      <c r="I901" s="267"/>
      <c r="J901" s="266"/>
      <c r="K901" s="268"/>
    </row>
    <row r="902" spans="1:11" ht="15" customHeight="1" x14ac:dyDescent="0.25">
      <c r="A902" s="264"/>
      <c r="B902" s="264"/>
      <c r="C902" s="111"/>
      <c r="E902" s="265"/>
      <c r="I902" s="267"/>
      <c r="J902" s="266"/>
      <c r="K902" s="268"/>
    </row>
    <row r="903" spans="1:11" ht="15" customHeight="1" x14ac:dyDescent="0.25">
      <c r="A903" s="264"/>
      <c r="B903" s="264"/>
      <c r="C903" s="111"/>
      <c r="E903" s="265"/>
      <c r="I903" s="267"/>
      <c r="J903" s="266"/>
      <c r="K903" s="268"/>
    </row>
    <row r="904" spans="1:11" ht="15" customHeight="1" x14ac:dyDescent="0.25">
      <c r="A904" s="264"/>
      <c r="B904" s="264"/>
      <c r="C904" s="111"/>
      <c r="E904" s="265"/>
      <c r="I904" s="267"/>
      <c r="J904" s="266"/>
      <c r="K904" s="268"/>
    </row>
    <row r="905" spans="1:11" ht="15" customHeight="1" x14ac:dyDescent="0.25">
      <c r="A905" s="264"/>
      <c r="B905" s="264"/>
      <c r="C905" s="111"/>
      <c r="E905" s="265"/>
      <c r="I905" s="267"/>
      <c r="J905" s="266"/>
      <c r="K905" s="268"/>
    </row>
    <row r="906" spans="1:11" ht="15" customHeight="1" x14ac:dyDescent="0.25">
      <c r="A906" s="264"/>
      <c r="B906" s="264"/>
      <c r="C906" s="111"/>
      <c r="E906" s="265"/>
      <c r="I906" s="267"/>
      <c r="J906" s="266"/>
      <c r="K906" s="268"/>
    </row>
    <row r="907" spans="1:11" ht="15" customHeight="1" x14ac:dyDescent="0.25">
      <c r="A907" s="264"/>
      <c r="B907" s="264"/>
      <c r="C907" s="111"/>
      <c r="E907" s="265"/>
      <c r="I907" s="267"/>
      <c r="J907" s="266"/>
      <c r="K907" s="268"/>
    </row>
    <row r="908" spans="1:11" ht="15" customHeight="1" x14ac:dyDescent="0.25">
      <c r="A908" s="264"/>
      <c r="B908" s="264"/>
      <c r="C908" s="111"/>
      <c r="E908" s="265"/>
      <c r="I908" s="267"/>
      <c r="J908" s="266"/>
      <c r="K908" s="268"/>
    </row>
    <row r="909" spans="1:11" ht="15" customHeight="1" x14ac:dyDescent="0.25">
      <c r="A909" s="264"/>
      <c r="B909" s="264"/>
      <c r="C909" s="111"/>
      <c r="E909" s="265"/>
      <c r="I909" s="267"/>
      <c r="J909" s="266"/>
      <c r="K909" s="268"/>
    </row>
    <row r="910" spans="1:11" ht="15" customHeight="1" x14ac:dyDescent="0.25">
      <c r="A910" s="264"/>
      <c r="B910" s="264"/>
      <c r="C910" s="111"/>
      <c r="E910" s="265"/>
      <c r="I910" s="267"/>
      <c r="J910" s="266"/>
      <c r="K910" s="268"/>
    </row>
    <row r="911" spans="1:11" ht="15" customHeight="1" x14ac:dyDescent="0.25">
      <c r="A911" s="264"/>
      <c r="B911" s="264"/>
      <c r="C911" s="111"/>
      <c r="E911" s="265"/>
      <c r="I911" s="267"/>
      <c r="J911" s="266"/>
      <c r="K911" s="268"/>
    </row>
    <row r="912" spans="1:11" ht="15" customHeight="1" x14ac:dyDescent="0.25">
      <c r="A912" s="264"/>
      <c r="B912" s="264"/>
      <c r="C912" s="111"/>
      <c r="E912" s="265"/>
      <c r="I912" s="267"/>
      <c r="J912" s="266"/>
      <c r="K912" s="268"/>
    </row>
    <row r="913" spans="1:11" ht="15" customHeight="1" x14ac:dyDescent="0.25">
      <c r="A913" s="264"/>
      <c r="B913" s="264"/>
      <c r="C913" s="111"/>
      <c r="E913" s="265"/>
      <c r="I913" s="267"/>
      <c r="J913" s="266"/>
      <c r="K913" s="268"/>
    </row>
    <row r="914" spans="1:11" ht="15" customHeight="1" x14ac:dyDescent="0.25">
      <c r="A914" s="264"/>
      <c r="B914" s="264"/>
      <c r="C914" s="111"/>
      <c r="E914" s="265"/>
      <c r="I914" s="267"/>
      <c r="J914" s="266"/>
      <c r="K914" s="268"/>
    </row>
    <row r="915" spans="1:11" ht="15" customHeight="1" x14ac:dyDescent="0.25">
      <c r="A915" s="264"/>
      <c r="B915" s="264"/>
      <c r="C915" s="111"/>
      <c r="E915" s="265"/>
      <c r="I915" s="267"/>
      <c r="J915" s="266"/>
      <c r="K915" s="268"/>
    </row>
    <row r="916" spans="1:11" ht="15" customHeight="1" x14ac:dyDescent="0.25">
      <c r="A916" s="264"/>
      <c r="B916" s="264"/>
      <c r="C916" s="111"/>
      <c r="E916" s="265"/>
      <c r="I916" s="267"/>
      <c r="J916" s="266"/>
      <c r="K916" s="268"/>
    </row>
    <row r="917" spans="1:11" ht="15" customHeight="1" x14ac:dyDescent="0.25">
      <c r="A917" s="264"/>
      <c r="B917" s="264"/>
      <c r="C917" s="111"/>
      <c r="E917" s="265"/>
      <c r="I917" s="267"/>
      <c r="J917" s="266"/>
      <c r="K917" s="268"/>
    </row>
    <row r="918" spans="1:11" ht="15" customHeight="1" x14ac:dyDescent="0.25">
      <c r="A918" s="264"/>
      <c r="B918" s="264"/>
      <c r="C918" s="111"/>
      <c r="E918" s="265"/>
      <c r="I918" s="267"/>
      <c r="J918" s="266"/>
      <c r="K918" s="268"/>
    </row>
    <row r="919" spans="1:11" ht="15" customHeight="1" x14ac:dyDescent="0.25">
      <c r="A919" s="264"/>
      <c r="B919" s="264"/>
      <c r="C919" s="111"/>
      <c r="E919" s="265"/>
      <c r="I919" s="267"/>
      <c r="J919" s="266"/>
      <c r="K919" s="268"/>
    </row>
    <row r="920" spans="1:11" ht="15" customHeight="1" x14ac:dyDescent="0.25">
      <c r="A920" s="264"/>
      <c r="B920" s="264"/>
      <c r="C920" s="111"/>
      <c r="E920" s="265"/>
      <c r="I920" s="267"/>
      <c r="J920" s="266"/>
      <c r="K920" s="268"/>
    </row>
    <row r="921" spans="1:11" ht="15" customHeight="1" x14ac:dyDescent="0.25">
      <c r="A921" s="264"/>
      <c r="B921" s="264"/>
      <c r="C921" s="111"/>
      <c r="E921" s="265"/>
      <c r="I921" s="267"/>
      <c r="J921" s="266"/>
      <c r="K921" s="268"/>
    </row>
    <row r="922" spans="1:11" ht="15" customHeight="1" x14ac:dyDescent="0.25">
      <c r="A922" s="264"/>
      <c r="B922" s="264"/>
      <c r="C922" s="111"/>
      <c r="E922" s="265"/>
      <c r="I922" s="267"/>
      <c r="J922" s="266"/>
      <c r="K922" s="268"/>
    </row>
    <row r="923" spans="1:11" ht="15" customHeight="1" x14ac:dyDescent="0.25">
      <c r="A923" s="264"/>
      <c r="B923" s="264"/>
      <c r="C923" s="111"/>
      <c r="E923" s="265"/>
      <c r="I923" s="267"/>
      <c r="J923" s="266"/>
      <c r="K923" s="268"/>
    </row>
    <row r="924" spans="1:11" ht="15" customHeight="1" x14ac:dyDescent="0.25">
      <c r="A924" s="264"/>
      <c r="B924" s="264"/>
      <c r="C924" s="111"/>
      <c r="E924" s="265"/>
      <c r="I924" s="267"/>
      <c r="J924" s="266"/>
      <c r="K924" s="268"/>
    </row>
    <row r="925" spans="1:11" ht="15" customHeight="1" x14ac:dyDescent="0.25">
      <c r="A925" s="264"/>
      <c r="B925" s="264"/>
      <c r="C925" s="111"/>
      <c r="E925" s="265"/>
      <c r="I925" s="267"/>
      <c r="J925" s="266"/>
      <c r="K925" s="268"/>
    </row>
    <row r="926" spans="1:11" ht="15" customHeight="1" x14ac:dyDescent="0.25">
      <c r="A926" s="264"/>
      <c r="B926" s="264"/>
      <c r="C926" s="111"/>
      <c r="E926" s="265"/>
      <c r="I926" s="267"/>
      <c r="J926" s="266"/>
      <c r="K926" s="268"/>
    </row>
    <row r="927" spans="1:11" ht="15" customHeight="1" x14ac:dyDescent="0.25">
      <c r="A927" s="264"/>
      <c r="B927" s="264"/>
      <c r="C927" s="111"/>
      <c r="E927" s="265"/>
      <c r="I927" s="267"/>
      <c r="J927" s="266"/>
      <c r="K927" s="268"/>
    </row>
    <row r="928" spans="1:11" ht="15" customHeight="1" x14ac:dyDescent="0.25">
      <c r="A928" s="264"/>
      <c r="B928" s="264"/>
      <c r="C928" s="111"/>
      <c r="E928" s="265"/>
      <c r="I928" s="267"/>
      <c r="J928" s="266"/>
      <c r="K928" s="268"/>
    </row>
    <row r="929" spans="1:11" ht="15" customHeight="1" x14ac:dyDescent="0.25">
      <c r="A929" s="264"/>
      <c r="B929" s="264"/>
      <c r="C929" s="111"/>
      <c r="E929" s="265"/>
      <c r="I929" s="267"/>
      <c r="J929" s="266"/>
      <c r="K929" s="268"/>
    </row>
    <row r="930" spans="1:11" ht="15" customHeight="1" x14ac:dyDescent="0.25">
      <c r="A930" s="264"/>
      <c r="B930" s="264"/>
      <c r="C930" s="111"/>
      <c r="E930" s="265"/>
      <c r="I930" s="267"/>
      <c r="J930" s="266"/>
      <c r="K930" s="268"/>
    </row>
    <row r="931" spans="1:11" ht="15" customHeight="1" x14ac:dyDescent="0.25">
      <c r="A931" s="264"/>
      <c r="B931" s="264"/>
      <c r="C931" s="111"/>
      <c r="E931" s="265"/>
      <c r="I931" s="267"/>
      <c r="J931" s="266"/>
      <c r="K931" s="268"/>
    </row>
    <row r="932" spans="1:11" ht="15" customHeight="1" x14ac:dyDescent="0.25">
      <c r="A932" s="264"/>
      <c r="B932" s="264"/>
      <c r="C932" s="111"/>
      <c r="E932" s="265"/>
      <c r="I932" s="267"/>
      <c r="J932" s="266"/>
      <c r="K932" s="268"/>
    </row>
    <row r="933" spans="1:11" ht="15" customHeight="1" x14ac:dyDescent="0.25">
      <c r="A933" s="264"/>
      <c r="B933" s="264"/>
      <c r="C933" s="111"/>
      <c r="E933" s="265"/>
      <c r="I933" s="267"/>
      <c r="J933" s="266"/>
      <c r="K933" s="268"/>
    </row>
    <row r="934" spans="1:11" ht="15" customHeight="1" x14ac:dyDescent="0.25">
      <c r="A934" s="264"/>
      <c r="B934" s="264"/>
      <c r="C934" s="111"/>
      <c r="E934" s="265"/>
      <c r="I934" s="267"/>
      <c r="J934" s="266"/>
      <c r="K934" s="268"/>
    </row>
    <row r="935" spans="1:11" ht="15" customHeight="1" x14ac:dyDescent="0.25">
      <c r="A935" s="264"/>
      <c r="B935" s="264"/>
      <c r="C935" s="111"/>
      <c r="E935" s="265"/>
      <c r="I935" s="267"/>
      <c r="J935" s="266"/>
      <c r="K935" s="268"/>
    </row>
    <row r="936" spans="1:11" ht="15" customHeight="1" x14ac:dyDescent="0.25">
      <c r="A936" s="264"/>
      <c r="B936" s="264"/>
      <c r="C936" s="111"/>
      <c r="E936" s="265"/>
      <c r="I936" s="267"/>
      <c r="J936" s="266"/>
      <c r="K936" s="268"/>
    </row>
    <row r="937" spans="1:11" ht="15" customHeight="1" x14ac:dyDescent="0.25">
      <c r="A937" s="264"/>
      <c r="B937" s="264"/>
      <c r="C937" s="111"/>
      <c r="E937" s="265"/>
      <c r="I937" s="267"/>
      <c r="J937" s="266"/>
      <c r="K937" s="268"/>
    </row>
    <row r="938" spans="1:11" ht="15" customHeight="1" x14ac:dyDescent="0.25">
      <c r="A938" s="264"/>
      <c r="B938" s="264"/>
      <c r="C938" s="111"/>
      <c r="E938" s="265"/>
      <c r="I938" s="267"/>
      <c r="J938" s="266"/>
      <c r="K938" s="268"/>
    </row>
    <row r="939" spans="1:11" ht="15" customHeight="1" x14ac:dyDescent="0.25">
      <c r="A939" s="264"/>
      <c r="B939" s="264"/>
      <c r="C939" s="111"/>
      <c r="E939" s="265"/>
      <c r="I939" s="267"/>
      <c r="J939" s="266"/>
      <c r="K939" s="268"/>
    </row>
    <row r="940" spans="1:11" ht="15" customHeight="1" x14ac:dyDescent="0.25">
      <c r="A940" s="264"/>
      <c r="B940" s="264"/>
      <c r="C940" s="111"/>
      <c r="E940" s="265"/>
      <c r="I940" s="267"/>
      <c r="J940" s="266"/>
      <c r="K940" s="268"/>
    </row>
    <row r="941" spans="1:11" ht="15" customHeight="1" x14ac:dyDescent="0.25">
      <c r="A941" s="264"/>
      <c r="B941" s="264"/>
      <c r="C941" s="111"/>
      <c r="E941" s="265"/>
      <c r="I941" s="267"/>
      <c r="J941" s="266"/>
      <c r="K941" s="268"/>
    </row>
    <row r="942" spans="1:11" ht="15" customHeight="1" x14ac:dyDescent="0.25">
      <c r="A942" s="264"/>
      <c r="B942" s="264"/>
      <c r="C942" s="111"/>
      <c r="E942" s="265"/>
      <c r="I942" s="267"/>
      <c r="J942" s="266"/>
      <c r="K942" s="268"/>
    </row>
    <row r="943" spans="1:11" ht="15" customHeight="1" x14ac:dyDescent="0.25">
      <c r="A943" s="264"/>
      <c r="B943" s="264"/>
      <c r="C943" s="111"/>
      <c r="E943" s="265"/>
      <c r="I943" s="267"/>
      <c r="J943" s="266"/>
      <c r="K943" s="268"/>
    </row>
    <row r="944" spans="1:11" ht="15" customHeight="1" x14ac:dyDescent="0.25">
      <c r="A944" s="264"/>
      <c r="B944" s="264"/>
      <c r="C944" s="111"/>
      <c r="E944" s="265"/>
      <c r="I944" s="267"/>
      <c r="J944" s="266"/>
      <c r="K944" s="268"/>
    </row>
    <row r="945" spans="1:11" ht="15" customHeight="1" x14ac:dyDescent="0.25">
      <c r="A945" s="264"/>
      <c r="B945" s="264"/>
      <c r="C945" s="111"/>
      <c r="E945" s="265"/>
      <c r="I945" s="267"/>
      <c r="J945" s="266"/>
      <c r="K945" s="268"/>
    </row>
    <row r="946" spans="1:11" ht="15" customHeight="1" x14ac:dyDescent="0.25">
      <c r="A946" s="264"/>
      <c r="B946" s="264"/>
      <c r="C946" s="111"/>
      <c r="E946" s="265"/>
      <c r="I946" s="267"/>
      <c r="J946" s="266"/>
      <c r="K946" s="268"/>
    </row>
    <row r="947" spans="1:11" ht="15" customHeight="1" x14ac:dyDescent="0.25">
      <c r="A947" s="264"/>
      <c r="B947" s="264"/>
      <c r="C947" s="111"/>
      <c r="E947" s="265"/>
      <c r="I947" s="267"/>
      <c r="J947" s="266"/>
      <c r="K947" s="268"/>
    </row>
    <row r="948" spans="1:11" ht="15" customHeight="1" x14ac:dyDescent="0.25">
      <c r="A948" s="264"/>
      <c r="B948" s="264"/>
      <c r="C948" s="111"/>
      <c r="E948" s="265"/>
      <c r="I948" s="267"/>
      <c r="J948" s="266"/>
      <c r="K948" s="268"/>
    </row>
    <row r="949" spans="1:11" ht="15" customHeight="1" x14ac:dyDescent="0.25">
      <c r="A949" s="264"/>
      <c r="B949" s="264"/>
      <c r="C949" s="111"/>
      <c r="E949" s="265"/>
      <c r="I949" s="267"/>
      <c r="J949" s="266"/>
      <c r="K949" s="268"/>
    </row>
    <row r="950" spans="1:11" ht="15" customHeight="1" x14ac:dyDescent="0.25">
      <c r="A950" s="264"/>
      <c r="B950" s="264"/>
      <c r="C950" s="111"/>
      <c r="E950" s="265"/>
      <c r="I950" s="267"/>
      <c r="J950" s="266"/>
      <c r="K950" s="268"/>
    </row>
    <row r="951" spans="1:11" ht="15" customHeight="1" x14ac:dyDescent="0.25">
      <c r="A951" s="264"/>
      <c r="B951" s="264"/>
      <c r="C951" s="111"/>
      <c r="E951" s="265"/>
      <c r="I951" s="267"/>
      <c r="J951" s="266"/>
      <c r="K951" s="268"/>
    </row>
    <row r="952" spans="1:11" ht="15" customHeight="1" x14ac:dyDescent="0.25">
      <c r="A952" s="264"/>
      <c r="B952" s="264"/>
      <c r="C952" s="111"/>
      <c r="E952" s="265"/>
      <c r="I952" s="267"/>
      <c r="J952" s="266"/>
      <c r="K952" s="268"/>
    </row>
    <row r="953" spans="1:11" ht="15" customHeight="1" x14ac:dyDescent="0.25">
      <c r="A953" s="264"/>
      <c r="B953" s="264"/>
      <c r="C953" s="111"/>
      <c r="E953" s="265"/>
      <c r="I953" s="267"/>
      <c r="J953" s="266"/>
      <c r="K953" s="268"/>
    </row>
    <row r="954" spans="1:11" ht="15" customHeight="1" x14ac:dyDescent="0.25">
      <c r="A954" s="264"/>
      <c r="B954" s="264"/>
      <c r="C954" s="111"/>
      <c r="E954" s="265"/>
      <c r="I954" s="267"/>
      <c r="J954" s="266"/>
      <c r="K954" s="268"/>
    </row>
    <row r="955" spans="1:11" ht="15" customHeight="1" x14ac:dyDescent="0.25">
      <c r="A955" s="264"/>
      <c r="B955" s="264"/>
      <c r="C955" s="111"/>
      <c r="E955" s="265"/>
      <c r="I955" s="267"/>
      <c r="J955" s="266"/>
      <c r="K955" s="268"/>
    </row>
    <row r="956" spans="1:11" ht="15" customHeight="1" x14ac:dyDescent="0.25">
      <c r="A956" s="264"/>
      <c r="B956" s="264"/>
      <c r="C956" s="111"/>
      <c r="E956" s="265"/>
      <c r="I956" s="267"/>
      <c r="J956" s="266"/>
      <c r="K956" s="268"/>
    </row>
    <row r="957" spans="1:11" ht="15" customHeight="1" x14ac:dyDescent="0.25">
      <c r="A957" s="264"/>
      <c r="B957" s="264"/>
      <c r="C957" s="111"/>
      <c r="E957" s="265"/>
      <c r="I957" s="267"/>
      <c r="J957" s="266"/>
      <c r="K957" s="268"/>
    </row>
    <row r="958" spans="1:11" ht="15" customHeight="1" x14ac:dyDescent="0.25">
      <c r="A958" s="264"/>
      <c r="B958" s="264"/>
      <c r="C958" s="111"/>
      <c r="E958" s="265"/>
      <c r="I958" s="267"/>
      <c r="J958" s="266"/>
      <c r="K958" s="268"/>
    </row>
    <row r="959" spans="1:11" ht="15" customHeight="1" x14ac:dyDescent="0.25">
      <c r="A959" s="264"/>
      <c r="B959" s="264"/>
      <c r="C959" s="111"/>
      <c r="E959" s="265"/>
      <c r="I959" s="267"/>
      <c r="J959" s="266"/>
      <c r="K959" s="268"/>
    </row>
    <row r="960" spans="1:11" ht="15" customHeight="1" x14ac:dyDescent="0.25">
      <c r="A960" s="264"/>
      <c r="B960" s="264"/>
      <c r="C960" s="111"/>
      <c r="E960" s="265"/>
      <c r="I960" s="267"/>
      <c r="J960" s="266"/>
      <c r="K960" s="268"/>
    </row>
    <row r="961" spans="1:11" ht="15" customHeight="1" x14ac:dyDescent="0.25">
      <c r="A961" s="264"/>
      <c r="B961" s="264"/>
      <c r="C961" s="111"/>
      <c r="E961" s="265"/>
      <c r="I961" s="267"/>
      <c r="J961" s="266"/>
      <c r="K961" s="268"/>
    </row>
    <row r="962" spans="1:11" ht="15" customHeight="1" x14ac:dyDescent="0.25">
      <c r="A962" s="264"/>
      <c r="B962" s="264"/>
      <c r="C962" s="111"/>
      <c r="E962" s="265"/>
      <c r="I962" s="267"/>
      <c r="J962" s="266"/>
      <c r="K962" s="268"/>
    </row>
    <row r="963" spans="1:11" ht="15" customHeight="1" x14ac:dyDescent="0.25">
      <c r="A963" s="264"/>
      <c r="B963" s="264"/>
      <c r="C963" s="111"/>
      <c r="E963" s="265"/>
      <c r="I963" s="267"/>
      <c r="J963" s="266"/>
      <c r="K963" s="268"/>
    </row>
    <row r="964" spans="1:11" ht="15" customHeight="1" x14ac:dyDescent="0.25">
      <c r="A964" s="264"/>
      <c r="B964" s="264"/>
      <c r="C964" s="111"/>
      <c r="E964" s="265"/>
      <c r="I964" s="267"/>
      <c r="J964" s="266"/>
      <c r="K964" s="268"/>
    </row>
    <row r="965" spans="1:11" ht="15" customHeight="1" x14ac:dyDescent="0.25">
      <c r="A965" s="264"/>
      <c r="B965" s="264"/>
      <c r="C965" s="111"/>
      <c r="E965" s="265"/>
      <c r="I965" s="267"/>
      <c r="J965" s="266"/>
      <c r="K965" s="268"/>
    </row>
    <row r="966" spans="1:11" ht="15" customHeight="1" x14ac:dyDescent="0.25">
      <c r="A966" s="264"/>
      <c r="B966" s="264"/>
      <c r="C966" s="111"/>
      <c r="E966" s="265"/>
      <c r="I966" s="267"/>
      <c r="J966" s="266"/>
      <c r="K966" s="268"/>
    </row>
    <row r="967" spans="1:11" ht="15" customHeight="1" x14ac:dyDescent="0.25">
      <c r="A967" s="264"/>
      <c r="B967" s="264"/>
      <c r="C967" s="111"/>
      <c r="E967" s="265"/>
      <c r="I967" s="267"/>
      <c r="J967" s="266"/>
      <c r="K967" s="268"/>
    </row>
    <row r="968" spans="1:11" ht="15" customHeight="1" x14ac:dyDescent="0.25">
      <c r="A968" s="264"/>
      <c r="B968" s="264"/>
      <c r="C968" s="111"/>
      <c r="E968" s="265"/>
      <c r="I968" s="267"/>
      <c r="J968" s="266"/>
      <c r="K968" s="268"/>
    </row>
    <row r="969" spans="1:11" ht="15" customHeight="1" x14ac:dyDescent="0.25">
      <c r="A969" s="264"/>
      <c r="B969" s="264"/>
      <c r="C969" s="111"/>
      <c r="E969" s="265"/>
      <c r="I969" s="267"/>
      <c r="J969" s="266"/>
      <c r="K969" s="268"/>
    </row>
    <row r="970" spans="1:11" ht="15" customHeight="1" x14ac:dyDescent="0.25">
      <c r="A970" s="264"/>
      <c r="B970" s="264"/>
      <c r="C970" s="111"/>
      <c r="E970" s="265"/>
      <c r="I970" s="267"/>
      <c r="J970" s="266"/>
      <c r="K970" s="268"/>
    </row>
    <row r="971" spans="1:11" ht="15" customHeight="1" x14ac:dyDescent="0.25">
      <c r="A971" s="264"/>
      <c r="B971" s="264"/>
      <c r="C971" s="111"/>
      <c r="E971" s="265"/>
      <c r="I971" s="267"/>
      <c r="J971" s="266"/>
      <c r="K971" s="268"/>
    </row>
    <row r="972" spans="1:11" ht="15" customHeight="1" x14ac:dyDescent="0.25">
      <c r="A972" s="264"/>
      <c r="B972" s="264"/>
      <c r="C972" s="111"/>
      <c r="E972" s="265"/>
      <c r="I972" s="267"/>
      <c r="J972" s="266"/>
      <c r="K972" s="268"/>
    </row>
    <row r="973" spans="1:11" ht="15" customHeight="1" x14ac:dyDescent="0.25">
      <c r="A973" s="264"/>
      <c r="B973" s="264"/>
      <c r="C973" s="111"/>
      <c r="E973" s="265"/>
      <c r="I973" s="267"/>
      <c r="J973" s="266"/>
      <c r="K973" s="268"/>
    </row>
    <row r="974" spans="1:11" ht="15" customHeight="1" x14ac:dyDescent="0.25">
      <c r="A974" s="264"/>
      <c r="B974" s="264"/>
      <c r="C974" s="111"/>
      <c r="E974" s="265"/>
      <c r="I974" s="267"/>
      <c r="J974" s="266"/>
      <c r="K974" s="268"/>
    </row>
    <row r="975" spans="1:11" ht="15" customHeight="1" x14ac:dyDescent="0.25">
      <c r="A975" s="264"/>
      <c r="B975" s="264"/>
      <c r="C975" s="111"/>
      <c r="E975" s="265"/>
      <c r="I975" s="267"/>
      <c r="J975" s="266"/>
      <c r="K975" s="268"/>
    </row>
    <row r="976" spans="1:11" ht="15" customHeight="1" x14ac:dyDescent="0.25">
      <c r="A976" s="264"/>
      <c r="B976" s="264"/>
      <c r="C976" s="111"/>
      <c r="E976" s="265"/>
      <c r="I976" s="267"/>
      <c r="J976" s="266"/>
      <c r="K976" s="268"/>
    </row>
    <row r="977" spans="1:11" ht="15" customHeight="1" x14ac:dyDescent="0.25">
      <c r="A977" s="264"/>
      <c r="B977" s="264"/>
      <c r="C977" s="111"/>
      <c r="E977" s="265"/>
      <c r="I977" s="267"/>
      <c r="J977" s="266"/>
      <c r="K977" s="268"/>
    </row>
    <row r="978" spans="1:11" ht="15" customHeight="1" x14ac:dyDescent="0.25">
      <c r="A978" s="264"/>
      <c r="B978" s="264"/>
      <c r="C978" s="111"/>
      <c r="E978" s="265"/>
      <c r="I978" s="267"/>
      <c r="J978" s="266"/>
      <c r="K978" s="268"/>
    </row>
    <row r="979" spans="1:11" ht="15" customHeight="1" x14ac:dyDescent="0.25">
      <c r="A979" s="264"/>
      <c r="B979" s="264"/>
      <c r="C979" s="111"/>
      <c r="E979" s="265"/>
      <c r="I979" s="267"/>
      <c r="J979" s="266"/>
      <c r="K979" s="268"/>
    </row>
    <row r="980" spans="1:11" ht="15" customHeight="1" x14ac:dyDescent="0.25">
      <c r="A980" s="264"/>
      <c r="B980" s="264"/>
      <c r="C980" s="111"/>
      <c r="E980" s="265"/>
      <c r="I980" s="267"/>
      <c r="J980" s="266"/>
      <c r="K980" s="268"/>
    </row>
    <row r="981" spans="1:11" ht="15" customHeight="1" x14ac:dyDescent="0.25">
      <c r="A981" s="264"/>
      <c r="B981" s="264"/>
      <c r="C981" s="111"/>
      <c r="E981" s="265"/>
      <c r="I981" s="267"/>
      <c r="J981" s="266"/>
      <c r="K981" s="268"/>
    </row>
    <row r="982" spans="1:11" ht="15" customHeight="1" x14ac:dyDescent="0.25">
      <c r="A982" s="264"/>
      <c r="B982" s="264"/>
      <c r="C982" s="111"/>
      <c r="E982" s="265"/>
      <c r="I982" s="267"/>
      <c r="J982" s="266"/>
      <c r="K982" s="268"/>
    </row>
    <row r="983" spans="1:11" ht="15" customHeight="1" x14ac:dyDescent="0.25">
      <c r="A983" s="264"/>
      <c r="B983" s="264"/>
      <c r="C983" s="111"/>
      <c r="E983" s="265"/>
      <c r="I983" s="267"/>
      <c r="J983" s="266"/>
      <c r="K983" s="268"/>
    </row>
    <row r="984" spans="1:11" ht="15" customHeight="1" x14ac:dyDescent="0.25">
      <c r="A984" s="264"/>
      <c r="B984" s="264"/>
      <c r="C984" s="111"/>
      <c r="E984" s="265"/>
      <c r="I984" s="267"/>
      <c r="J984" s="266"/>
      <c r="K984" s="268"/>
    </row>
    <row r="985" spans="1:11" ht="15" customHeight="1" x14ac:dyDescent="0.25">
      <c r="A985" s="264"/>
      <c r="B985" s="264"/>
      <c r="C985" s="111"/>
      <c r="E985" s="265"/>
      <c r="I985" s="267"/>
      <c r="J985" s="266"/>
      <c r="K985" s="268"/>
    </row>
    <row r="986" spans="1:11" ht="15" customHeight="1" x14ac:dyDescent="0.25">
      <c r="A986" s="264"/>
      <c r="B986" s="264"/>
      <c r="C986" s="111"/>
      <c r="E986" s="265"/>
      <c r="I986" s="267"/>
      <c r="J986" s="266"/>
      <c r="K986" s="268"/>
    </row>
    <row r="987" spans="1:11" ht="15" customHeight="1" x14ac:dyDescent="0.25">
      <c r="A987" s="264"/>
      <c r="B987" s="264"/>
      <c r="C987" s="111"/>
      <c r="E987" s="265"/>
      <c r="I987" s="267"/>
      <c r="J987" s="266"/>
      <c r="K987" s="268"/>
    </row>
    <row r="988" spans="1:11" ht="15" customHeight="1" x14ac:dyDescent="0.25">
      <c r="A988" s="264"/>
      <c r="B988" s="264"/>
      <c r="C988" s="111"/>
      <c r="E988" s="265"/>
      <c r="I988" s="267"/>
      <c r="J988" s="266"/>
      <c r="K988" s="268"/>
    </row>
    <row r="989" spans="1:11" ht="15" customHeight="1" x14ac:dyDescent="0.25">
      <c r="A989" s="264"/>
      <c r="B989" s="264"/>
      <c r="C989" s="111"/>
      <c r="E989" s="265"/>
      <c r="I989" s="267"/>
      <c r="J989" s="266"/>
      <c r="K989" s="268"/>
    </row>
    <row r="990" spans="1:11" ht="15" customHeight="1" x14ac:dyDescent="0.25">
      <c r="A990" s="264"/>
      <c r="B990" s="264"/>
      <c r="C990" s="111"/>
      <c r="E990" s="265"/>
      <c r="I990" s="267"/>
      <c r="J990" s="266"/>
      <c r="K990" s="268"/>
    </row>
    <row r="991" spans="1:11" ht="15" customHeight="1" x14ac:dyDescent="0.25">
      <c r="A991" s="264"/>
      <c r="B991" s="264"/>
      <c r="C991" s="111"/>
      <c r="E991" s="265"/>
      <c r="I991" s="267"/>
      <c r="J991" s="266"/>
      <c r="K991" s="268"/>
    </row>
    <row r="992" spans="1:11" ht="15" customHeight="1" x14ac:dyDescent="0.25">
      <c r="A992" s="264"/>
      <c r="B992" s="264"/>
      <c r="C992" s="111"/>
      <c r="E992" s="265"/>
      <c r="I992" s="267"/>
      <c r="J992" s="266"/>
      <c r="K992" s="268"/>
    </row>
    <row r="993" spans="1:11" ht="15" customHeight="1" x14ac:dyDescent="0.25">
      <c r="A993" s="264"/>
      <c r="B993" s="264"/>
      <c r="C993" s="111"/>
      <c r="E993" s="265"/>
      <c r="I993" s="267"/>
      <c r="J993" s="266"/>
      <c r="K993" s="268"/>
    </row>
    <row r="994" spans="1:11" ht="15" customHeight="1" x14ac:dyDescent="0.25">
      <c r="A994" s="264"/>
      <c r="B994" s="264"/>
      <c r="C994" s="111"/>
      <c r="E994" s="265"/>
      <c r="I994" s="267"/>
      <c r="J994" s="266"/>
      <c r="K994" s="268"/>
    </row>
    <row r="995" spans="1:11" ht="15" customHeight="1" x14ac:dyDescent="0.25">
      <c r="A995" s="264"/>
      <c r="B995" s="264"/>
      <c r="C995" s="111"/>
      <c r="E995" s="265"/>
      <c r="I995" s="267"/>
      <c r="J995" s="266"/>
      <c r="K995" s="268"/>
    </row>
    <row r="996" spans="1:11" ht="15" customHeight="1" x14ac:dyDescent="0.25">
      <c r="A996" s="264"/>
      <c r="B996" s="264"/>
      <c r="C996" s="111"/>
      <c r="E996" s="265"/>
      <c r="I996" s="267"/>
      <c r="J996" s="266"/>
      <c r="K996" s="268"/>
    </row>
    <row r="997" spans="1:11" ht="15" customHeight="1" x14ac:dyDescent="0.25">
      <c r="A997" s="264"/>
      <c r="B997" s="264"/>
      <c r="C997" s="111"/>
      <c r="E997" s="265"/>
      <c r="I997" s="267"/>
      <c r="J997" s="266"/>
      <c r="K997" s="268"/>
    </row>
    <row r="998" spans="1:11" ht="15" customHeight="1" x14ac:dyDescent="0.25">
      <c r="A998" s="264"/>
      <c r="B998" s="264"/>
      <c r="C998" s="111"/>
      <c r="E998" s="265"/>
      <c r="I998" s="267"/>
      <c r="J998" s="266"/>
      <c r="K998" s="268"/>
    </row>
    <row r="999" spans="1:11" ht="15" customHeight="1" x14ac:dyDescent="0.25">
      <c r="A999" s="264"/>
      <c r="B999" s="264"/>
      <c r="C999" s="111"/>
      <c r="E999" s="265"/>
      <c r="I999" s="267"/>
      <c r="J999" s="266"/>
      <c r="K999" s="268"/>
    </row>
    <row r="1000" spans="1:11" ht="15" customHeight="1" x14ac:dyDescent="0.25">
      <c r="A1000" s="264"/>
      <c r="B1000" s="264"/>
      <c r="C1000" s="111"/>
      <c r="E1000" s="265"/>
      <c r="I1000" s="267"/>
      <c r="J1000" s="266"/>
      <c r="K1000" s="268"/>
    </row>
    <row r="1001" spans="1:11" ht="15" customHeight="1" x14ac:dyDescent="0.25">
      <c r="A1001" s="264"/>
      <c r="B1001" s="264"/>
      <c r="C1001" s="111"/>
      <c r="E1001" s="265"/>
      <c r="I1001" s="267"/>
      <c r="J1001" s="266"/>
      <c r="K1001" s="268"/>
    </row>
    <row r="1002" spans="1:11" ht="15" customHeight="1" x14ac:dyDescent="0.25">
      <c r="A1002" s="264"/>
      <c r="B1002" s="264"/>
      <c r="C1002" s="111"/>
      <c r="E1002" s="265"/>
      <c r="I1002" s="267"/>
      <c r="J1002" s="266"/>
      <c r="K1002" s="268"/>
    </row>
    <row r="1003" spans="1:11" ht="15" customHeight="1" x14ac:dyDescent="0.25">
      <c r="A1003" s="264"/>
      <c r="B1003" s="264"/>
      <c r="C1003" s="111"/>
      <c r="E1003" s="265"/>
      <c r="I1003" s="267"/>
      <c r="J1003" s="266"/>
      <c r="K1003" s="268"/>
    </row>
    <row r="1004" spans="1:11" ht="15" customHeight="1" x14ac:dyDescent="0.25">
      <c r="A1004" s="264"/>
      <c r="B1004" s="264"/>
      <c r="C1004" s="111"/>
      <c r="E1004" s="265"/>
      <c r="I1004" s="267"/>
      <c r="J1004" s="266"/>
      <c r="K1004" s="268"/>
    </row>
    <row r="1005" spans="1:11" ht="15" customHeight="1" x14ac:dyDescent="0.25">
      <c r="A1005" s="264"/>
      <c r="B1005" s="264"/>
      <c r="C1005" s="111"/>
      <c r="E1005" s="265"/>
      <c r="I1005" s="267"/>
      <c r="J1005" s="266"/>
      <c r="K1005" s="268"/>
    </row>
    <row r="1006" spans="1:11" ht="15" customHeight="1" x14ac:dyDescent="0.25">
      <c r="A1006" s="264"/>
      <c r="B1006" s="264"/>
      <c r="C1006" s="111"/>
      <c r="E1006" s="265"/>
      <c r="I1006" s="267"/>
      <c r="J1006" s="266"/>
      <c r="K1006" s="268"/>
    </row>
    <row r="1007" spans="1:11" ht="15" customHeight="1" x14ac:dyDescent="0.25">
      <c r="A1007" s="264"/>
      <c r="B1007" s="264"/>
      <c r="C1007" s="111"/>
      <c r="E1007" s="265"/>
      <c r="I1007" s="267"/>
      <c r="J1007" s="266"/>
      <c r="K1007" s="268"/>
    </row>
    <row r="1008" spans="1:11" ht="15" customHeight="1" x14ac:dyDescent="0.25">
      <c r="A1008" s="264"/>
      <c r="B1008" s="264"/>
      <c r="C1008" s="111"/>
      <c r="E1008" s="265"/>
      <c r="I1008" s="267"/>
      <c r="J1008" s="266"/>
      <c r="K1008" s="268"/>
    </row>
    <row r="1009" spans="1:11" ht="15" customHeight="1" x14ac:dyDescent="0.25">
      <c r="A1009" s="264"/>
      <c r="B1009" s="264"/>
      <c r="C1009" s="111"/>
      <c r="E1009" s="265"/>
      <c r="I1009" s="267"/>
      <c r="J1009" s="266"/>
      <c r="K1009" s="268"/>
    </row>
    <row r="1010" spans="1:11" ht="15" customHeight="1" x14ac:dyDescent="0.25">
      <c r="A1010" s="264"/>
      <c r="B1010" s="264"/>
      <c r="C1010" s="111"/>
      <c r="E1010" s="265"/>
      <c r="I1010" s="267"/>
      <c r="J1010" s="266"/>
      <c r="K1010" s="268"/>
    </row>
    <row r="1011" spans="1:11" ht="15" customHeight="1" x14ac:dyDescent="0.25">
      <c r="A1011" s="264"/>
      <c r="B1011" s="264"/>
      <c r="C1011" s="111"/>
      <c r="E1011" s="265"/>
      <c r="I1011" s="267"/>
      <c r="J1011" s="266"/>
      <c r="K1011" s="268"/>
    </row>
    <row r="1012" spans="1:11" ht="15" customHeight="1" x14ac:dyDescent="0.25">
      <c r="A1012" s="264"/>
      <c r="B1012" s="264"/>
      <c r="C1012" s="111"/>
      <c r="E1012" s="265"/>
      <c r="I1012" s="267"/>
      <c r="J1012" s="266"/>
      <c r="K1012" s="268"/>
    </row>
    <row r="1013" spans="1:11" ht="15" customHeight="1" x14ac:dyDescent="0.25">
      <c r="A1013" s="264"/>
      <c r="B1013" s="264"/>
      <c r="C1013" s="111"/>
      <c r="E1013" s="265"/>
      <c r="I1013" s="267"/>
      <c r="J1013" s="266"/>
      <c r="K1013" s="268"/>
    </row>
    <row r="1014" spans="1:11" ht="15" customHeight="1" x14ac:dyDescent="0.25">
      <c r="A1014" s="264"/>
      <c r="B1014" s="264"/>
      <c r="C1014" s="111"/>
      <c r="E1014" s="265"/>
      <c r="I1014" s="267"/>
      <c r="J1014" s="266"/>
      <c r="K1014" s="268"/>
    </row>
    <row r="1015" spans="1:11" ht="15" customHeight="1" x14ac:dyDescent="0.25">
      <c r="A1015" s="264"/>
      <c r="B1015" s="264"/>
      <c r="C1015" s="111"/>
      <c r="E1015" s="265"/>
      <c r="I1015" s="267"/>
      <c r="J1015" s="266"/>
      <c r="K1015" s="268"/>
    </row>
    <row r="1016" spans="1:11" ht="15" customHeight="1" x14ac:dyDescent="0.25">
      <c r="A1016" s="264"/>
      <c r="B1016" s="264"/>
      <c r="C1016" s="111"/>
      <c r="E1016" s="265"/>
      <c r="I1016" s="267"/>
      <c r="J1016" s="266"/>
      <c r="K1016" s="268"/>
    </row>
    <row r="1017" spans="1:11" ht="15" customHeight="1" x14ac:dyDescent="0.25">
      <c r="A1017" s="264"/>
      <c r="B1017" s="264"/>
      <c r="C1017" s="111"/>
      <c r="E1017" s="265"/>
      <c r="I1017" s="267"/>
      <c r="J1017" s="266"/>
      <c r="K1017" s="268"/>
    </row>
    <row r="1018" spans="1:11" ht="15" customHeight="1" x14ac:dyDescent="0.25">
      <c r="A1018" s="264"/>
      <c r="B1018" s="264"/>
      <c r="C1018" s="111"/>
      <c r="E1018" s="265"/>
      <c r="I1018" s="267"/>
      <c r="J1018" s="266"/>
      <c r="K1018" s="268"/>
    </row>
    <row r="1019" spans="1:11" ht="15" customHeight="1" x14ac:dyDescent="0.25">
      <c r="A1019" s="264"/>
      <c r="B1019" s="264"/>
      <c r="C1019" s="111"/>
      <c r="E1019" s="265"/>
      <c r="I1019" s="267"/>
      <c r="J1019" s="266"/>
      <c r="K1019" s="268"/>
    </row>
    <row r="1020" spans="1:11" ht="15" customHeight="1" x14ac:dyDescent="0.25">
      <c r="A1020" s="264"/>
      <c r="B1020" s="264"/>
      <c r="C1020" s="111"/>
      <c r="E1020" s="265"/>
      <c r="I1020" s="267"/>
      <c r="J1020" s="266"/>
      <c r="K1020" s="268"/>
    </row>
    <row r="1021" spans="1:11" ht="15" customHeight="1" x14ac:dyDescent="0.25">
      <c r="A1021" s="264"/>
      <c r="B1021" s="264"/>
      <c r="C1021" s="111"/>
      <c r="E1021" s="265"/>
      <c r="I1021" s="267"/>
      <c r="J1021" s="266"/>
      <c r="K1021" s="268"/>
    </row>
    <row r="1022" spans="1:11" ht="15" customHeight="1" x14ac:dyDescent="0.25">
      <c r="A1022" s="264"/>
      <c r="B1022" s="264"/>
      <c r="C1022" s="111"/>
      <c r="E1022" s="265"/>
      <c r="I1022" s="267"/>
      <c r="J1022" s="266"/>
      <c r="K1022" s="268"/>
    </row>
    <row r="1023" spans="1:11" ht="15" customHeight="1" x14ac:dyDescent="0.25">
      <c r="A1023" s="264"/>
      <c r="B1023" s="264"/>
      <c r="C1023" s="111"/>
      <c r="E1023" s="265"/>
      <c r="I1023" s="267"/>
      <c r="J1023" s="266"/>
      <c r="K1023" s="268"/>
    </row>
    <row r="1024" spans="1:11" ht="15" customHeight="1" x14ac:dyDescent="0.25">
      <c r="A1024" s="264"/>
      <c r="B1024" s="264"/>
      <c r="C1024" s="111"/>
      <c r="E1024" s="265"/>
      <c r="I1024" s="267"/>
      <c r="J1024" s="266"/>
      <c r="K1024" s="268"/>
    </row>
    <row r="1025" spans="1:11" ht="15" customHeight="1" x14ac:dyDescent="0.25">
      <c r="A1025" s="264"/>
      <c r="B1025" s="264"/>
      <c r="C1025" s="111"/>
      <c r="E1025" s="265"/>
      <c r="I1025" s="267"/>
      <c r="J1025" s="266"/>
      <c r="K1025" s="268"/>
    </row>
    <row r="1026" spans="1:11" ht="15" customHeight="1" x14ac:dyDescent="0.25">
      <c r="A1026" s="264"/>
      <c r="B1026" s="264"/>
      <c r="C1026" s="111"/>
      <c r="E1026" s="265"/>
      <c r="I1026" s="267"/>
      <c r="J1026" s="266"/>
      <c r="K1026" s="268"/>
    </row>
    <row r="1027" spans="1:11" ht="15" customHeight="1" x14ac:dyDescent="0.25">
      <c r="A1027" s="264"/>
      <c r="B1027" s="264"/>
      <c r="C1027" s="111"/>
      <c r="E1027" s="265"/>
      <c r="I1027" s="267"/>
      <c r="J1027" s="266"/>
      <c r="K1027" s="268"/>
    </row>
    <row r="1028" spans="1:11" ht="15" customHeight="1" x14ac:dyDescent="0.25">
      <c r="A1028" s="264"/>
      <c r="B1028" s="264"/>
      <c r="C1028" s="111"/>
      <c r="E1028" s="265"/>
      <c r="I1028" s="267"/>
      <c r="J1028" s="266"/>
      <c r="K1028" s="268"/>
    </row>
    <row r="1029" spans="1:11" ht="15" customHeight="1" x14ac:dyDescent="0.25">
      <c r="A1029" s="264"/>
      <c r="B1029" s="264"/>
      <c r="C1029" s="111"/>
      <c r="E1029" s="265"/>
      <c r="I1029" s="267"/>
      <c r="J1029" s="266"/>
      <c r="K1029" s="268"/>
    </row>
    <row r="1030" spans="1:11" ht="15" customHeight="1" x14ac:dyDescent="0.25">
      <c r="A1030" s="264"/>
      <c r="B1030" s="264"/>
      <c r="C1030" s="111"/>
      <c r="E1030" s="265"/>
      <c r="I1030" s="267"/>
      <c r="J1030" s="266"/>
      <c r="K1030" s="268"/>
    </row>
    <row r="1031" spans="1:11" ht="15" customHeight="1" x14ac:dyDescent="0.25">
      <c r="A1031" s="264"/>
      <c r="B1031" s="264"/>
      <c r="C1031" s="111"/>
      <c r="E1031" s="265"/>
      <c r="I1031" s="267"/>
      <c r="J1031" s="266"/>
      <c r="K1031" s="268"/>
    </row>
    <row r="1032" spans="1:11" ht="15" customHeight="1" x14ac:dyDescent="0.25">
      <c r="A1032" s="264"/>
      <c r="B1032" s="264"/>
      <c r="C1032" s="111"/>
      <c r="E1032" s="265"/>
      <c r="I1032" s="267"/>
      <c r="J1032" s="266"/>
      <c r="K1032" s="268"/>
    </row>
    <row r="1033" spans="1:11" ht="15" customHeight="1" x14ac:dyDescent="0.25">
      <c r="A1033" s="264"/>
      <c r="B1033" s="264"/>
      <c r="C1033" s="111"/>
      <c r="E1033" s="265"/>
      <c r="I1033" s="267"/>
      <c r="J1033" s="266"/>
      <c r="K1033" s="268"/>
    </row>
    <row r="1034" spans="1:11" ht="15" customHeight="1" x14ac:dyDescent="0.25">
      <c r="A1034" s="264"/>
      <c r="B1034" s="264"/>
      <c r="C1034" s="111"/>
      <c r="E1034" s="265"/>
      <c r="I1034" s="267"/>
      <c r="J1034" s="266"/>
      <c r="K1034" s="268"/>
    </row>
    <row r="1035" spans="1:11" ht="15" customHeight="1" x14ac:dyDescent="0.25">
      <c r="A1035" s="264"/>
      <c r="B1035" s="264"/>
      <c r="C1035" s="111"/>
      <c r="E1035" s="265"/>
      <c r="I1035" s="267"/>
      <c r="J1035" s="266"/>
      <c r="K1035" s="268"/>
    </row>
    <row r="1036" spans="1:11" ht="15" customHeight="1" x14ac:dyDescent="0.25">
      <c r="A1036" s="264"/>
      <c r="B1036" s="264"/>
      <c r="C1036" s="111"/>
      <c r="E1036" s="265"/>
      <c r="I1036" s="267"/>
      <c r="J1036" s="266"/>
      <c r="K1036" s="268"/>
    </row>
    <row r="1037" spans="1:11" ht="15" customHeight="1" x14ac:dyDescent="0.25">
      <c r="A1037" s="264"/>
      <c r="B1037" s="264"/>
      <c r="C1037" s="111"/>
      <c r="E1037" s="265"/>
      <c r="I1037" s="267"/>
      <c r="J1037" s="266"/>
      <c r="K1037" s="268"/>
    </row>
    <row r="1038" spans="1:11" ht="15" customHeight="1" x14ac:dyDescent="0.25">
      <c r="A1038" s="264"/>
      <c r="B1038" s="264"/>
      <c r="C1038" s="111"/>
      <c r="E1038" s="265"/>
      <c r="I1038" s="267"/>
      <c r="J1038" s="266"/>
      <c r="K1038" s="268"/>
    </row>
    <row r="1039" spans="1:11" ht="15" customHeight="1" x14ac:dyDescent="0.25">
      <c r="A1039" s="264"/>
      <c r="B1039" s="264"/>
      <c r="C1039" s="111"/>
      <c r="E1039" s="265"/>
      <c r="I1039" s="267"/>
      <c r="J1039" s="266"/>
      <c r="K1039" s="268"/>
    </row>
    <row r="1040" spans="1:11" ht="15" customHeight="1" x14ac:dyDescent="0.25">
      <c r="A1040" s="264"/>
      <c r="B1040" s="264"/>
      <c r="C1040" s="111"/>
      <c r="E1040" s="265"/>
      <c r="I1040" s="267"/>
      <c r="J1040" s="266"/>
      <c r="K1040" s="268"/>
    </row>
    <row r="1041" spans="1:11" ht="15" customHeight="1" x14ac:dyDescent="0.25">
      <c r="A1041" s="264"/>
      <c r="B1041" s="264"/>
      <c r="C1041" s="111"/>
      <c r="E1041" s="265"/>
      <c r="I1041" s="267"/>
      <c r="J1041" s="266"/>
      <c r="K1041" s="268"/>
    </row>
    <row r="1042" spans="1:11" ht="15" customHeight="1" x14ac:dyDescent="0.25">
      <c r="A1042" s="264"/>
      <c r="B1042" s="264"/>
      <c r="C1042" s="111"/>
      <c r="E1042" s="265"/>
      <c r="I1042" s="267"/>
      <c r="J1042" s="266"/>
      <c r="K1042" s="268"/>
    </row>
    <row r="1043" spans="1:11" ht="15" customHeight="1" x14ac:dyDescent="0.25">
      <c r="A1043" s="264"/>
      <c r="B1043" s="264"/>
      <c r="C1043" s="111"/>
      <c r="E1043" s="265"/>
      <c r="I1043" s="267"/>
      <c r="J1043" s="266"/>
      <c r="K1043" s="268"/>
    </row>
    <row r="1044" spans="1:11" ht="15" customHeight="1" x14ac:dyDescent="0.25">
      <c r="A1044" s="264"/>
      <c r="B1044" s="264"/>
      <c r="C1044" s="111"/>
      <c r="E1044" s="265"/>
      <c r="I1044" s="267"/>
      <c r="J1044" s="266"/>
      <c r="K1044" s="268"/>
    </row>
    <row r="1045" spans="1:11" ht="15" customHeight="1" x14ac:dyDescent="0.25">
      <c r="A1045" s="264"/>
      <c r="B1045" s="264"/>
      <c r="C1045" s="111"/>
      <c r="E1045" s="265"/>
      <c r="I1045" s="267"/>
      <c r="J1045" s="266"/>
      <c r="K1045" s="268"/>
    </row>
    <row r="1046" spans="1:11" ht="15" customHeight="1" x14ac:dyDescent="0.25">
      <c r="A1046" s="264"/>
      <c r="B1046" s="264"/>
      <c r="C1046" s="111"/>
      <c r="E1046" s="265"/>
      <c r="I1046" s="267"/>
      <c r="J1046" s="266"/>
      <c r="K1046" s="268"/>
    </row>
    <row r="1047" spans="1:11" ht="15" customHeight="1" x14ac:dyDescent="0.25">
      <c r="A1047" s="264"/>
      <c r="B1047" s="264"/>
      <c r="C1047" s="111"/>
      <c r="E1047" s="265"/>
      <c r="I1047" s="267"/>
      <c r="J1047" s="266"/>
      <c r="K1047" s="268"/>
    </row>
    <row r="1048" spans="1:11" ht="15" customHeight="1" x14ac:dyDescent="0.25">
      <c r="A1048" s="264"/>
      <c r="B1048" s="264"/>
      <c r="C1048" s="111"/>
      <c r="E1048" s="265"/>
      <c r="I1048" s="267"/>
      <c r="J1048" s="266"/>
      <c r="K1048" s="268"/>
    </row>
    <row r="1049" spans="1:11" ht="15" customHeight="1" x14ac:dyDescent="0.25">
      <c r="A1049" s="264"/>
      <c r="B1049" s="264"/>
      <c r="C1049" s="111"/>
      <c r="E1049" s="265"/>
      <c r="I1049" s="267"/>
      <c r="J1049" s="266"/>
      <c r="K1049" s="268"/>
    </row>
    <row r="1050" spans="1:11" ht="15" customHeight="1" x14ac:dyDescent="0.25">
      <c r="A1050" s="264"/>
      <c r="B1050" s="264"/>
      <c r="C1050" s="111"/>
      <c r="E1050" s="265"/>
      <c r="I1050" s="267"/>
      <c r="J1050" s="266"/>
      <c r="K1050" s="268"/>
    </row>
    <row r="1051" spans="1:11" ht="15" customHeight="1" x14ac:dyDescent="0.25">
      <c r="A1051" s="264"/>
      <c r="B1051" s="264"/>
      <c r="C1051" s="111"/>
      <c r="E1051" s="265"/>
      <c r="I1051" s="267"/>
      <c r="J1051" s="266"/>
      <c r="K1051" s="268"/>
    </row>
    <row r="1052" spans="1:11" ht="15" customHeight="1" x14ac:dyDescent="0.25">
      <c r="A1052" s="264"/>
      <c r="B1052" s="264"/>
      <c r="C1052" s="111"/>
      <c r="E1052" s="265"/>
      <c r="I1052" s="267"/>
      <c r="J1052" s="266"/>
      <c r="K1052" s="268"/>
    </row>
    <row r="1053" spans="1:11" ht="15" customHeight="1" x14ac:dyDescent="0.25">
      <c r="A1053" s="264"/>
      <c r="B1053" s="264"/>
      <c r="C1053" s="111"/>
      <c r="E1053" s="265"/>
      <c r="I1053" s="267"/>
      <c r="J1053" s="266"/>
      <c r="K1053" s="268"/>
    </row>
  </sheetData>
  <mergeCells count="106">
    <mergeCell ref="M1:P1"/>
    <mergeCell ref="A1:D1"/>
    <mergeCell ref="A20:L20"/>
    <mergeCell ref="A4:L4"/>
    <mergeCell ref="A66:L66"/>
    <mergeCell ref="A59:L59"/>
    <mergeCell ref="D60:D62"/>
    <mergeCell ref="D63:D65"/>
    <mergeCell ref="A35:L35"/>
    <mergeCell ref="A42:L42"/>
    <mergeCell ref="J2:K2"/>
    <mergeCell ref="E2:H2"/>
    <mergeCell ref="A8:L8"/>
    <mergeCell ref="A18:L18"/>
    <mergeCell ref="A25:L25"/>
    <mergeCell ref="M22:M24"/>
    <mergeCell ref="P9:V12"/>
    <mergeCell ref="D114:D116"/>
    <mergeCell ref="D318:D319"/>
    <mergeCell ref="A92:L92"/>
    <mergeCell ref="D93:D96"/>
    <mergeCell ref="D97:D100"/>
    <mergeCell ref="A177:L177"/>
    <mergeCell ref="D178:D179"/>
    <mergeCell ref="D196:D197"/>
    <mergeCell ref="D198:D199"/>
    <mergeCell ref="D217:D218"/>
    <mergeCell ref="D219:D220"/>
    <mergeCell ref="A101:L101"/>
    <mergeCell ref="D102:D103"/>
    <mergeCell ref="D104:D105"/>
    <mergeCell ref="A110:L110"/>
    <mergeCell ref="A106:L106"/>
    <mergeCell ref="D201:D202"/>
    <mergeCell ref="D204:D205"/>
    <mergeCell ref="D206:D207"/>
    <mergeCell ref="D118:D120"/>
    <mergeCell ref="D183:D184"/>
    <mergeCell ref="D185:D186"/>
    <mergeCell ref="D187:D188"/>
    <mergeCell ref="D107:D109"/>
    <mergeCell ref="D189:D190"/>
    <mergeCell ref="D191:D192"/>
    <mergeCell ref="A149:L149"/>
    <mergeCell ref="D181:D182"/>
    <mergeCell ref="A130:L130"/>
    <mergeCell ref="D121:D123"/>
    <mergeCell ref="D126:D129"/>
    <mergeCell ref="A227:L227"/>
    <mergeCell ref="D228:D229"/>
    <mergeCell ref="D230:D231"/>
    <mergeCell ref="D232:D233"/>
    <mergeCell ref="D223:D224"/>
    <mergeCell ref="D225:D226"/>
    <mergeCell ref="D208:D209"/>
    <mergeCell ref="D213:D214"/>
    <mergeCell ref="D215:D216"/>
    <mergeCell ref="D211:D212"/>
    <mergeCell ref="D221:D222"/>
    <mergeCell ref="D252:D253"/>
    <mergeCell ref="D255:D256"/>
    <mergeCell ref="D257:D258"/>
    <mergeCell ref="A259:L259"/>
    <mergeCell ref="D267:D268"/>
    <mergeCell ref="D250:D251"/>
    <mergeCell ref="D235:D236"/>
    <mergeCell ref="A240:L240"/>
    <mergeCell ref="D241:D242"/>
    <mergeCell ref="D243:D244"/>
    <mergeCell ref="D248:D249"/>
    <mergeCell ref="A237:L237"/>
    <mergeCell ref="D238:D239"/>
    <mergeCell ref="D272:D273"/>
    <mergeCell ref="D274:D275"/>
    <mergeCell ref="D276:D277"/>
    <mergeCell ref="D278:D279"/>
    <mergeCell ref="D280:D281"/>
    <mergeCell ref="D260:D261"/>
    <mergeCell ref="D262:D263"/>
    <mergeCell ref="A264:L264"/>
    <mergeCell ref="D265:D266"/>
    <mergeCell ref="A271:L271"/>
    <mergeCell ref="D333:D334"/>
    <mergeCell ref="D306:D307"/>
    <mergeCell ref="N3:T3"/>
    <mergeCell ref="A331:L331"/>
    <mergeCell ref="D316:D317"/>
    <mergeCell ref="A320:L320"/>
    <mergeCell ref="A335:L335"/>
    <mergeCell ref="D336:D338"/>
    <mergeCell ref="A175:L175"/>
    <mergeCell ref="D302:D303"/>
    <mergeCell ref="A309:L309"/>
    <mergeCell ref="D310:D311"/>
    <mergeCell ref="D312:D313"/>
    <mergeCell ref="D314:D315"/>
    <mergeCell ref="D291:D292"/>
    <mergeCell ref="D293:D294"/>
    <mergeCell ref="A295:L295"/>
    <mergeCell ref="D298:D299"/>
    <mergeCell ref="D300:D301"/>
    <mergeCell ref="D282:D283"/>
    <mergeCell ref="D284:D285"/>
    <mergeCell ref="D286:D287"/>
    <mergeCell ref="D288:D289"/>
    <mergeCell ref="A290:L290"/>
  </mergeCells>
  <phoneticPr fontId="2" type="noConversion"/>
  <pageMargins left="0.70866141732283472" right="0.70866141732283472" top="0.15748031496062992" bottom="0.15748031496062992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ФАЙЛ 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</cp:lastModifiedBy>
  <cp:lastPrinted>2026-04-30T14:12:45Z</cp:lastPrinted>
  <dcterms:created xsi:type="dcterms:W3CDTF">2009-12-14T11:56:33Z</dcterms:created>
  <dcterms:modified xsi:type="dcterms:W3CDTF">2026-07-22T12:34:20Z</dcterms:modified>
</cp:coreProperties>
</file>