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Server\общая\прайс лист\"/>
    </mc:Choice>
  </mc:AlternateContent>
  <xr:revisionPtr revIDLastSave="0" documentId="13_ncr:1_{54624C2D-F396-4E1A-BC55-9207C1E2D85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ФАЙЛ ЗАЯВКА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1" roundtripDataChecksum="/zKYJoEVejVdI0krKGUy9yIQzb34vhvbmR2KefGwKZA="/>
    </ext>
  </extLst>
</workbook>
</file>

<file path=xl/calcChain.xml><?xml version="1.0" encoding="utf-8"?>
<calcChain xmlns="http://schemas.openxmlformats.org/spreadsheetml/2006/main">
  <c r="I98" i="2" l="1"/>
  <c r="K98" i="2" s="1"/>
  <c r="I97" i="2"/>
  <c r="K97" i="2" s="1"/>
  <c r="I96" i="2"/>
  <c r="K96" i="2" s="1"/>
  <c r="I95" i="2"/>
  <c r="K95" i="2" s="1"/>
  <c r="I360" i="2" l="1"/>
  <c r="K360" i="2" s="1"/>
  <c r="I359" i="2"/>
  <c r="K359" i="2" s="1"/>
  <c r="I358" i="2"/>
  <c r="K358" i="2" s="1"/>
  <c r="I357" i="2"/>
  <c r="K357" i="2" s="1"/>
  <c r="I274" i="2"/>
  <c r="K274" i="2" s="1"/>
  <c r="I273" i="2"/>
  <c r="K273" i="2" s="1"/>
  <c r="I272" i="2"/>
  <c r="K272" i="2" s="1"/>
  <c r="I271" i="2"/>
  <c r="K271" i="2" s="1"/>
  <c r="I159" i="2"/>
  <c r="K159" i="2" s="1"/>
  <c r="I158" i="2"/>
  <c r="K158" i="2" s="1"/>
  <c r="I157" i="2"/>
  <c r="K157" i="2" s="1"/>
  <c r="I156" i="2"/>
  <c r="K156" i="2" s="1"/>
  <c r="I290" i="2"/>
  <c r="K290" i="2" s="1"/>
  <c r="I289" i="2"/>
  <c r="K289" i="2" s="1"/>
  <c r="I288" i="2"/>
  <c r="K288" i="2" s="1"/>
  <c r="I287" i="2"/>
  <c r="K287" i="2" s="1"/>
  <c r="I315" i="2"/>
  <c r="K315" i="2" s="1"/>
  <c r="I316" i="2"/>
  <c r="K316" i="2" s="1"/>
  <c r="H9" i="2" l="1"/>
  <c r="H10" i="2"/>
  <c r="H11" i="2"/>
  <c r="H12" i="2"/>
  <c r="H13" i="2"/>
  <c r="H15" i="2"/>
  <c r="H29" i="2"/>
  <c r="H30" i="2"/>
  <c r="H31" i="2"/>
  <c r="H32" i="2"/>
  <c r="H35" i="2"/>
  <c r="H41" i="2"/>
  <c r="I219" i="2"/>
  <c r="I217" i="2"/>
  <c r="I220" i="2"/>
  <c r="I218" i="2"/>
  <c r="H24" i="2"/>
  <c r="H26" i="2"/>
  <c r="H25" i="2"/>
  <c r="I26" i="2" l="1"/>
  <c r="K26" i="2" s="1"/>
  <c r="I25" i="2"/>
  <c r="K25" i="2" s="1"/>
  <c r="I245" i="2"/>
  <c r="K245" i="2" s="1"/>
  <c r="I330" i="2" l="1"/>
  <c r="K330" i="2" s="1"/>
  <c r="I329" i="2"/>
  <c r="K329" i="2" s="1"/>
  <c r="I328" i="2"/>
  <c r="K328" i="2" s="1"/>
  <c r="I356" i="2"/>
  <c r="K356" i="2" s="1"/>
  <c r="I355" i="2"/>
  <c r="K355" i="2" s="1"/>
  <c r="I283" i="2"/>
  <c r="K283" i="2" s="1"/>
  <c r="I285" i="2"/>
  <c r="K285" i="2" s="1"/>
  <c r="I284" i="2"/>
  <c r="I151" i="2"/>
  <c r="K151" i="2" s="1"/>
  <c r="I147" i="2"/>
  <c r="K147" i="2" s="1"/>
  <c r="I146" i="2"/>
  <c r="K146" i="2" s="1"/>
  <c r="H67" i="2"/>
  <c r="H66" i="2"/>
  <c r="H65" i="2"/>
  <c r="H64" i="2"/>
  <c r="H63" i="2"/>
  <c r="H62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3" i="2"/>
  <c r="H42" i="2"/>
  <c r="H40" i="2"/>
  <c r="H39" i="2"/>
  <c r="H38" i="2"/>
  <c r="H36" i="2"/>
  <c r="H34" i="2"/>
  <c r="H33" i="2"/>
  <c r="H28" i="2"/>
  <c r="H19" i="2"/>
  <c r="H23" i="2"/>
  <c r="H22" i="2"/>
  <c r="H21" i="2"/>
  <c r="H17" i="2"/>
  <c r="H16" i="2"/>
  <c r="H14" i="2"/>
  <c r="H7" i="2"/>
  <c r="H6" i="2"/>
  <c r="H5" i="2"/>
  <c r="I93" i="2" l="1"/>
  <c r="K93" i="2" s="1"/>
  <c r="I153" i="2"/>
  <c r="K153" i="2" s="1"/>
  <c r="I143" i="2"/>
  <c r="K143" i="2" s="1"/>
  <c r="I114" i="2"/>
  <c r="K114" i="2" s="1"/>
  <c r="I116" i="2"/>
  <c r="K116" i="2" s="1"/>
  <c r="I115" i="2"/>
  <c r="K115" i="2" s="1"/>
  <c r="I341" i="2"/>
  <c r="K341" i="2" s="1"/>
  <c r="I340" i="2"/>
  <c r="K340" i="2" s="1"/>
  <c r="I327" i="2"/>
  <c r="K327" i="2" s="1"/>
  <c r="I326" i="2"/>
  <c r="K326" i="2" s="1"/>
  <c r="I250" i="2"/>
  <c r="K250" i="2" s="1"/>
  <c r="I249" i="2"/>
  <c r="K249" i="2" s="1"/>
  <c r="I233" i="2"/>
  <c r="K233" i="2" s="1"/>
  <c r="I232" i="2"/>
  <c r="K232" i="2" s="1"/>
  <c r="I354" i="2"/>
  <c r="K354" i="2" s="1"/>
  <c r="I122" i="2" l="1"/>
  <c r="K122" i="2" s="1"/>
  <c r="I121" i="2"/>
  <c r="K121" i="2" s="1"/>
  <c r="I155" i="2"/>
  <c r="K155" i="2" s="1"/>
  <c r="I154" i="2"/>
  <c r="K154" i="2" s="1"/>
  <c r="I152" i="2"/>
  <c r="K152" i="2" s="1"/>
  <c r="I145" i="2"/>
  <c r="K145" i="2" s="1"/>
  <c r="I144" i="2"/>
  <c r="K144" i="2" s="1"/>
  <c r="I149" i="2"/>
  <c r="K149" i="2" s="1"/>
  <c r="I150" i="2"/>
  <c r="K150" i="2" s="1"/>
  <c r="I148" i="2"/>
  <c r="K148" i="2" s="1"/>
  <c r="I139" i="2"/>
  <c r="K139" i="2" s="1"/>
  <c r="I140" i="2"/>
  <c r="K140" i="2" s="1"/>
  <c r="I141" i="2"/>
  <c r="K141" i="2" s="1"/>
  <c r="I142" i="2"/>
  <c r="K142" i="2" s="1"/>
  <c r="I138" i="2"/>
  <c r="K138" i="2" s="1"/>
  <c r="I346" i="2"/>
  <c r="K346" i="2" s="1"/>
  <c r="I347" i="2"/>
  <c r="K347" i="2" s="1"/>
  <c r="I348" i="2"/>
  <c r="K348" i="2" s="1"/>
  <c r="I349" i="2"/>
  <c r="K349" i="2" s="1"/>
  <c r="I350" i="2"/>
  <c r="K350" i="2" s="1"/>
  <c r="I351" i="2"/>
  <c r="K351" i="2" s="1"/>
  <c r="I352" i="2"/>
  <c r="K352" i="2" s="1"/>
  <c r="I345" i="2"/>
  <c r="K345" i="2" s="1"/>
  <c r="I223" i="2"/>
  <c r="K223" i="2" s="1"/>
  <c r="I222" i="2"/>
  <c r="K222" i="2" s="1"/>
  <c r="I136" i="2"/>
  <c r="K136" i="2" s="1"/>
  <c r="I135" i="2"/>
  <c r="K135" i="2" s="1"/>
  <c r="I134" i="2"/>
  <c r="K134" i="2" s="1"/>
  <c r="I133" i="2"/>
  <c r="K133" i="2" s="1"/>
  <c r="I363" i="2" l="1"/>
  <c r="K363" i="2" s="1"/>
  <c r="I187" i="2" l="1"/>
  <c r="K187" i="2" s="1"/>
  <c r="I362" i="2"/>
  <c r="K362" i="2" s="1"/>
  <c r="I344" i="2"/>
  <c r="K344" i="2" s="1"/>
  <c r="I343" i="2"/>
  <c r="K343" i="2" s="1"/>
  <c r="I339" i="2"/>
  <c r="K339" i="2" s="1"/>
  <c r="I338" i="2"/>
  <c r="K338" i="2" s="1"/>
  <c r="I337" i="2"/>
  <c r="K337" i="2" s="1"/>
  <c r="I336" i="2"/>
  <c r="K336" i="2" s="1"/>
  <c r="I335" i="2"/>
  <c r="K335" i="2" s="1"/>
  <c r="I334" i="2"/>
  <c r="K334" i="2" s="1"/>
  <c r="I333" i="2"/>
  <c r="K333" i="2" s="1"/>
  <c r="I332" i="2"/>
  <c r="K332" i="2" s="1"/>
  <c r="I325" i="2"/>
  <c r="K325" i="2" s="1"/>
  <c r="I324" i="2"/>
  <c r="K324" i="2" s="1"/>
  <c r="I323" i="2"/>
  <c r="K323" i="2" s="1"/>
  <c r="I322" i="2"/>
  <c r="K322" i="2" s="1"/>
  <c r="I321" i="2"/>
  <c r="K321" i="2" s="1"/>
  <c r="I320" i="2"/>
  <c r="K320" i="2" s="1"/>
  <c r="I319" i="2"/>
  <c r="K319" i="2" s="1"/>
  <c r="I318" i="2"/>
  <c r="K318" i="2" s="1"/>
  <c r="I314" i="2"/>
  <c r="K314" i="2" s="1"/>
  <c r="I313" i="2"/>
  <c r="K313" i="2" s="1"/>
  <c r="I312" i="2"/>
  <c r="K312" i="2" s="1"/>
  <c r="I311" i="2"/>
  <c r="K311" i="2" s="1"/>
  <c r="I309" i="2"/>
  <c r="K309" i="2" s="1"/>
  <c r="I308" i="2"/>
  <c r="K308" i="2" s="1"/>
  <c r="I307" i="2"/>
  <c r="K307" i="2" s="1"/>
  <c r="I306" i="2"/>
  <c r="K306" i="2" s="1"/>
  <c r="I305" i="2"/>
  <c r="K305" i="2" s="1"/>
  <c r="I304" i="2"/>
  <c r="K304" i="2" s="1"/>
  <c r="I303" i="2"/>
  <c r="K303" i="2" s="1"/>
  <c r="I302" i="2"/>
  <c r="K302" i="2" s="1"/>
  <c r="I301" i="2"/>
  <c r="K301" i="2" s="1"/>
  <c r="I300" i="2"/>
  <c r="K300" i="2" s="1"/>
  <c r="I299" i="2"/>
  <c r="K299" i="2" s="1"/>
  <c r="I298" i="2"/>
  <c r="K298" i="2" s="1"/>
  <c r="I297" i="2"/>
  <c r="K297" i="2" s="1"/>
  <c r="I296" i="2"/>
  <c r="K296" i="2" s="1"/>
  <c r="I295" i="2"/>
  <c r="K295" i="2" s="1"/>
  <c r="I294" i="2"/>
  <c r="K294" i="2" s="1"/>
  <c r="I293" i="2"/>
  <c r="K293" i="2" s="1"/>
  <c r="I292" i="2"/>
  <c r="K292" i="2" s="1"/>
  <c r="I286" i="2"/>
  <c r="K286" i="2" s="1"/>
  <c r="K284" i="2"/>
  <c r="I282" i="2"/>
  <c r="K282" i="2" s="1"/>
  <c r="I281" i="2"/>
  <c r="K281" i="2" s="1"/>
  <c r="I279" i="2"/>
  <c r="K279" i="2" s="1"/>
  <c r="I278" i="2"/>
  <c r="K278" i="2" s="1"/>
  <c r="I277" i="2"/>
  <c r="K277" i="2" s="1"/>
  <c r="I276" i="2"/>
  <c r="K276" i="2" s="1"/>
  <c r="I269" i="2"/>
  <c r="K269" i="2" s="1"/>
  <c r="I268" i="2"/>
  <c r="K268" i="2" s="1"/>
  <c r="I267" i="2"/>
  <c r="K267" i="2" s="1"/>
  <c r="I266" i="2"/>
  <c r="K266" i="2" s="1"/>
  <c r="I265" i="2"/>
  <c r="K265" i="2" s="1"/>
  <c r="I264" i="2"/>
  <c r="K264" i="2" s="1"/>
  <c r="I263" i="2"/>
  <c r="K263" i="2" s="1"/>
  <c r="I262" i="2"/>
  <c r="K262" i="2" s="1"/>
  <c r="I261" i="2"/>
  <c r="K261" i="2" s="1"/>
  <c r="I260" i="2"/>
  <c r="K260" i="2" s="1"/>
  <c r="I259" i="2"/>
  <c r="K259" i="2" s="1"/>
  <c r="I258" i="2"/>
  <c r="K258" i="2" s="1"/>
  <c r="I257" i="2"/>
  <c r="K257" i="2" s="1"/>
  <c r="I256" i="2"/>
  <c r="K256" i="2" s="1"/>
  <c r="I255" i="2"/>
  <c r="K255" i="2" s="1"/>
  <c r="I254" i="2"/>
  <c r="K254" i="2" s="1"/>
  <c r="I253" i="2"/>
  <c r="K253" i="2" s="1"/>
  <c r="I252" i="2"/>
  <c r="K252" i="2" s="1"/>
  <c r="I247" i="2"/>
  <c r="K247" i="2" s="1"/>
  <c r="I246" i="2"/>
  <c r="K246" i="2" s="1"/>
  <c r="I244" i="2"/>
  <c r="K244" i="2" s="1"/>
  <c r="I243" i="2"/>
  <c r="K243" i="2" s="1"/>
  <c r="I242" i="2"/>
  <c r="K242" i="2" s="1"/>
  <c r="I241" i="2"/>
  <c r="K241" i="2" s="1"/>
  <c r="I240" i="2"/>
  <c r="K240" i="2" s="1"/>
  <c r="I239" i="2"/>
  <c r="K239" i="2" s="1"/>
  <c r="I237" i="2"/>
  <c r="K237" i="2" s="1"/>
  <c r="I236" i="2"/>
  <c r="K236" i="2" s="1"/>
  <c r="I235" i="2"/>
  <c r="K235" i="2" s="1"/>
  <c r="I234" i="2"/>
  <c r="K234" i="2" s="1"/>
  <c r="I231" i="2"/>
  <c r="K231" i="2" s="1"/>
  <c r="I230" i="2"/>
  <c r="K230" i="2" s="1"/>
  <c r="I229" i="2"/>
  <c r="K229" i="2" s="1"/>
  <c r="I228" i="2"/>
  <c r="K228" i="2" s="1"/>
  <c r="I227" i="2"/>
  <c r="K227" i="2" s="1"/>
  <c r="I226" i="2"/>
  <c r="K226" i="2" s="1"/>
  <c r="I225" i="2"/>
  <c r="K225" i="2" s="1"/>
  <c r="I224" i="2"/>
  <c r="K224" i="2" s="1"/>
  <c r="I221" i="2"/>
  <c r="K221" i="2" s="1"/>
  <c r="I216" i="2"/>
  <c r="K216" i="2" s="1"/>
  <c r="I215" i="2"/>
  <c r="K215" i="2" s="1"/>
  <c r="I214" i="2"/>
  <c r="K214" i="2" s="1"/>
  <c r="I213" i="2"/>
  <c r="K213" i="2" s="1"/>
  <c r="I212" i="2"/>
  <c r="K212" i="2" s="1"/>
  <c r="I211" i="2"/>
  <c r="K211" i="2" s="1"/>
  <c r="I210" i="2"/>
  <c r="K210" i="2" s="1"/>
  <c r="I209" i="2"/>
  <c r="K209" i="2" s="1"/>
  <c r="I208" i="2"/>
  <c r="K208" i="2" s="1"/>
  <c r="I207" i="2"/>
  <c r="K207" i="2" s="1"/>
  <c r="I206" i="2"/>
  <c r="K206" i="2" s="1"/>
  <c r="I205" i="2"/>
  <c r="K205" i="2" s="1"/>
  <c r="I204" i="2"/>
  <c r="K204" i="2" s="1"/>
  <c r="I203" i="2"/>
  <c r="K203" i="2" s="1"/>
  <c r="I202" i="2"/>
  <c r="K202" i="2" s="1"/>
  <c r="I201" i="2"/>
  <c r="K201" i="2" s="1"/>
  <c r="I200" i="2"/>
  <c r="K200" i="2" s="1"/>
  <c r="I199" i="2"/>
  <c r="K199" i="2" s="1"/>
  <c r="I198" i="2"/>
  <c r="K198" i="2" s="1"/>
  <c r="I197" i="2"/>
  <c r="K197" i="2" s="1"/>
  <c r="I196" i="2"/>
  <c r="K196" i="2" s="1"/>
  <c r="I195" i="2"/>
  <c r="K195" i="2" s="1"/>
  <c r="I194" i="2"/>
  <c r="K194" i="2" s="1"/>
  <c r="I193" i="2"/>
  <c r="K193" i="2" s="1"/>
  <c r="I192" i="2"/>
  <c r="K192" i="2" s="1"/>
  <c r="I191" i="2"/>
  <c r="K191" i="2" s="1"/>
  <c r="I190" i="2"/>
  <c r="K190" i="2" s="1"/>
  <c r="I189" i="2"/>
  <c r="K189" i="2" s="1"/>
  <c r="I185" i="2"/>
  <c r="K185" i="2" s="1"/>
  <c r="I184" i="2"/>
  <c r="K184" i="2" s="1"/>
  <c r="I183" i="2"/>
  <c r="K183" i="2" s="1"/>
  <c r="I182" i="2"/>
  <c r="K182" i="2" s="1"/>
  <c r="I181" i="2"/>
  <c r="K181" i="2" s="1"/>
  <c r="I180" i="2"/>
  <c r="K180" i="2" s="1"/>
  <c r="I179" i="2"/>
  <c r="K179" i="2" s="1"/>
  <c r="I178" i="2"/>
  <c r="K178" i="2" s="1"/>
  <c r="I177" i="2"/>
  <c r="K177" i="2" s="1"/>
  <c r="I176" i="2"/>
  <c r="K176" i="2" s="1"/>
  <c r="I175" i="2"/>
  <c r="K175" i="2" s="1"/>
  <c r="I174" i="2"/>
  <c r="K174" i="2" s="1"/>
  <c r="I173" i="2"/>
  <c r="K173" i="2" s="1"/>
  <c r="I172" i="2"/>
  <c r="K172" i="2" s="1"/>
  <c r="I171" i="2"/>
  <c r="K171" i="2" s="1"/>
  <c r="I170" i="2"/>
  <c r="K170" i="2" s="1"/>
  <c r="I169" i="2"/>
  <c r="K169" i="2" s="1"/>
  <c r="I168" i="2"/>
  <c r="K168" i="2" s="1"/>
  <c r="I167" i="2"/>
  <c r="K167" i="2" s="1"/>
  <c r="I166" i="2"/>
  <c r="K166" i="2" s="1"/>
  <c r="I165" i="2"/>
  <c r="K165" i="2" s="1"/>
  <c r="I164" i="2"/>
  <c r="K164" i="2" s="1"/>
  <c r="I163" i="2"/>
  <c r="K163" i="2" s="1"/>
  <c r="I162" i="2"/>
  <c r="K162" i="2" s="1"/>
  <c r="I161" i="2"/>
  <c r="K161" i="2" s="1"/>
  <c r="I364" i="2"/>
  <c r="K364" i="2" s="1"/>
  <c r="K220" i="2"/>
  <c r="K219" i="2"/>
  <c r="K218" i="2"/>
  <c r="K217" i="2"/>
  <c r="I112" i="2" l="1"/>
  <c r="K112" i="2" s="1"/>
  <c r="I111" i="2"/>
  <c r="K111" i="2" s="1"/>
  <c r="I110" i="2"/>
  <c r="K110" i="2" s="1"/>
  <c r="I109" i="2"/>
  <c r="K109" i="2" s="1"/>
  <c r="I107" i="2"/>
  <c r="K107" i="2" s="1"/>
  <c r="I106" i="2"/>
  <c r="K106" i="2" s="1"/>
  <c r="I105" i="2"/>
  <c r="K105" i="2" s="1"/>
  <c r="I104" i="2"/>
  <c r="K104" i="2" s="1"/>
  <c r="I103" i="2"/>
  <c r="K103" i="2" s="1"/>
  <c r="I102" i="2"/>
  <c r="K102" i="2" s="1"/>
  <c r="I101" i="2"/>
  <c r="K101" i="2" s="1"/>
  <c r="I100" i="2"/>
  <c r="K100" i="2" s="1"/>
  <c r="I88" i="2" l="1"/>
  <c r="K88" i="2" s="1"/>
  <c r="I132" i="2" l="1"/>
  <c r="K132" i="2" s="1"/>
  <c r="I123" i="2" l="1"/>
  <c r="K123" i="2" s="1"/>
  <c r="I128" i="2"/>
  <c r="K128" i="2" s="1"/>
  <c r="I118" i="2"/>
  <c r="K118" i="2" s="1"/>
  <c r="I129" i="2"/>
  <c r="K129" i="2" s="1"/>
  <c r="I120" i="2"/>
  <c r="K120" i="2" s="1"/>
  <c r="I119" i="2"/>
  <c r="K119" i="2" s="1"/>
  <c r="I124" i="2"/>
  <c r="K124" i="2" s="1"/>
  <c r="I130" i="2"/>
  <c r="K130" i="2" s="1"/>
  <c r="I126" i="2"/>
  <c r="K126" i="2" s="1"/>
  <c r="I125" i="2"/>
  <c r="K125" i="2" s="1"/>
  <c r="I131" i="2"/>
  <c r="K131" i="2" s="1"/>
  <c r="I127" i="2"/>
  <c r="K127" i="2" s="1"/>
  <c r="I92" i="2"/>
  <c r="K92" i="2" s="1"/>
  <c r="I91" i="2"/>
  <c r="K91" i="2" s="1"/>
  <c r="I7" i="2" l="1"/>
  <c r="K7" i="2" s="1"/>
  <c r="I6" i="2"/>
  <c r="I5" i="2"/>
  <c r="I75" i="2"/>
  <c r="I76" i="2"/>
  <c r="K76" i="2" s="1"/>
  <c r="I74" i="2"/>
  <c r="K74" i="2" s="1"/>
  <c r="I73" i="2"/>
  <c r="I21" i="2"/>
  <c r="K73" i="2" l="1"/>
  <c r="K75" i="2"/>
  <c r="K5" i="2"/>
  <c r="K6" i="2"/>
  <c r="K21" i="2"/>
  <c r="I90" i="2" l="1"/>
  <c r="I83" i="2"/>
  <c r="K83" i="2" l="1"/>
  <c r="K90" i="2"/>
  <c r="I81" i="2"/>
  <c r="K81" i="2" s="1"/>
  <c r="I89" i="2"/>
  <c r="I87" i="2"/>
  <c r="I86" i="2"/>
  <c r="I85" i="2"/>
  <c r="K85" i="2" s="1"/>
  <c r="I84" i="2"/>
  <c r="I82" i="2"/>
  <c r="I80" i="2"/>
  <c r="I79" i="2"/>
  <c r="I78" i="2"/>
  <c r="I77" i="2"/>
  <c r="I72" i="2"/>
  <c r="I71" i="2"/>
  <c r="I70" i="2"/>
  <c r="I69" i="2"/>
  <c r="K69" i="2" l="1"/>
  <c r="K79" i="2"/>
  <c r="K71" i="2"/>
  <c r="K77" i="2"/>
  <c r="K82" i="2"/>
  <c r="K87" i="2"/>
  <c r="K72" i="2"/>
  <c r="K78" i="2"/>
  <c r="K84" i="2"/>
  <c r="K89" i="2"/>
  <c r="K70" i="2"/>
  <c r="K80" i="2"/>
  <c r="K86" i="2"/>
  <c r="I39" i="2" l="1"/>
  <c r="K39" i="2" s="1"/>
  <c r="I13" i="2"/>
  <c r="K13" i="2" s="1"/>
  <c r="I47" i="2"/>
  <c r="K47" i="2" s="1"/>
  <c r="I58" i="2"/>
  <c r="K58" i="2" s="1"/>
  <c r="I23" i="2"/>
  <c r="K23" i="2" s="1"/>
  <c r="I40" i="2"/>
  <c r="K40" i="2" s="1"/>
  <c r="I45" i="2"/>
  <c r="K45" i="2" s="1"/>
  <c r="I38" i="2"/>
  <c r="K38" i="2" s="1"/>
  <c r="I19" i="2"/>
  <c r="K19" i="2" s="1"/>
  <c r="I51" i="2"/>
  <c r="K51" i="2" s="1"/>
  <c r="I35" i="2"/>
  <c r="K35" i="2" s="1"/>
  <c r="I15" i="2"/>
  <c r="K15" i="2" s="1"/>
  <c r="I36" i="2"/>
  <c r="K36" i="2" s="1"/>
  <c r="I10" i="2"/>
  <c r="K10" i="2" s="1"/>
  <c r="I52" i="2"/>
  <c r="K52" i="2" s="1"/>
  <c r="I57" i="2"/>
  <c r="K57" i="2" s="1"/>
  <c r="I34" i="2"/>
  <c r="K34" i="2" s="1"/>
  <c r="I43" i="2"/>
  <c r="K43" i="2" s="1"/>
  <c r="I11" i="2"/>
  <c r="K11" i="2" s="1"/>
  <c r="I31" i="2"/>
  <c r="K31" i="2" s="1"/>
  <c r="I56" i="2"/>
  <c r="K56" i="2" s="1"/>
  <c r="I41" i="2"/>
  <c r="K41" i="2" s="1"/>
  <c r="I60" i="2"/>
  <c r="K60" i="2" s="1"/>
  <c r="I46" i="2"/>
  <c r="K46" i="2" s="1"/>
  <c r="I59" i="2"/>
  <c r="K59" i="2" s="1"/>
  <c r="I48" i="2"/>
  <c r="K48" i="2" s="1"/>
  <c r="I14" i="2"/>
  <c r="K14" i="2" s="1"/>
  <c r="I65" i="2" l="1"/>
  <c r="K65" i="2" s="1"/>
  <c r="I64" i="2"/>
  <c r="K64" i="2" s="1"/>
  <c r="I63" i="2"/>
  <c r="K63" i="2" s="1"/>
  <c r="I67" i="2"/>
  <c r="K67" i="2" s="1"/>
  <c r="I66" i="2"/>
  <c r="K66" i="2" s="1"/>
  <c r="I9" i="2"/>
  <c r="K9" i="2" s="1"/>
  <c r="I17" i="2"/>
  <c r="K17" i="2" s="1"/>
  <c r="I49" i="2"/>
  <c r="K49" i="2" s="1"/>
  <c r="I33" i="2"/>
  <c r="K33" i="2" s="1"/>
  <c r="I24" i="2"/>
  <c r="K24" i="2" s="1"/>
  <c r="I16" i="2"/>
  <c r="K16" i="2" s="1"/>
  <c r="I22" i="2"/>
  <c r="K22" i="2" s="1"/>
  <c r="I12" i="2"/>
  <c r="K12" i="2" s="1"/>
  <c r="I53" i="2"/>
  <c r="K53" i="2" s="1"/>
  <c r="I42" i="2"/>
  <c r="K42" i="2" s="1"/>
  <c r="I54" i="2"/>
  <c r="K54" i="2" s="1"/>
  <c r="I55" i="2"/>
  <c r="K55" i="2" s="1"/>
  <c r="I30" i="2"/>
  <c r="K30" i="2" s="1"/>
  <c r="I29" i="2"/>
  <c r="K29" i="2" s="1"/>
  <c r="I28" i="2"/>
  <c r="K28" i="2" s="1"/>
  <c r="I50" i="2"/>
  <c r="K50" i="2" s="1"/>
  <c r="I62" i="2"/>
  <c r="K62" i="2" s="1"/>
  <c r="I32" i="2"/>
  <c r="K32" i="2" s="1"/>
  <c r="K365" i="2" l="1"/>
  <c r="K2" i="2" s="1"/>
</calcChain>
</file>

<file path=xl/sharedStrings.xml><?xml version="1.0" encoding="utf-8"?>
<sst xmlns="http://schemas.openxmlformats.org/spreadsheetml/2006/main" count="742" uniqueCount="480">
  <si>
    <t>№</t>
  </si>
  <si>
    <t>Наименование товара</t>
  </si>
  <si>
    <t>Вес</t>
  </si>
  <si>
    <t>Кол-во в упак.</t>
  </si>
  <si>
    <t>Цена с НДС 20%</t>
  </si>
  <si>
    <t>Очиститель монтажной пены  (изг. Россия)</t>
  </si>
  <si>
    <t>Очиститель LARGOMIX 500 мл</t>
  </si>
  <si>
    <t>Герметики (изг. Кыргыстан)</t>
  </si>
  <si>
    <t>Герметик акриловый LARGOMIX 280 мл белый</t>
  </si>
  <si>
    <t>Герметик силиконовый LARGOMIX нейтральный прозрачный 280мл</t>
  </si>
  <si>
    <t>Жидкие гвозди (изг. Кыргыстан)</t>
  </si>
  <si>
    <t>Жидкие гвозди универсальные белые LARGOMIX 280мл акриловые</t>
  </si>
  <si>
    <t>Жидкие гвозди универсальные бежевый LARGOMIX 280мл акриловые</t>
  </si>
  <si>
    <t>Жидкие гвозди сверхпрочный белые LARGOMIX 280мл акриловые</t>
  </si>
  <si>
    <t>Клей герметик LARGOMIX влагостойкий, для аквариумов прозрачный 280мл</t>
  </si>
  <si>
    <t>Клей герметик LARGOMIX для зеркал и тяжелых конструкций прозрачный 280 мл</t>
  </si>
  <si>
    <t>Терки для штукатурки полиуретановые PUTECH (РФ)</t>
  </si>
  <si>
    <t>Полутерок PUTECH 110*600мм</t>
  </si>
  <si>
    <t>Полутерок PUTECH 110*600мм облегченный</t>
  </si>
  <si>
    <t>Полутерок PUTECH 120*1000мм</t>
  </si>
  <si>
    <t>Полутерок PUTECH 120*1200мм</t>
  </si>
  <si>
    <t>Полутерок PUTECH 120*1400мм</t>
  </si>
  <si>
    <t>Полутерок PUTECH 120*800мм</t>
  </si>
  <si>
    <t>Полутерок PUTECH 120*800мм облегченный</t>
  </si>
  <si>
    <t>Полутерок PUTECH 140*700мм</t>
  </si>
  <si>
    <t>Полутерок PUTECH 140*700мм облегченный</t>
  </si>
  <si>
    <t>Полутерок PUTECH 170*600мм</t>
  </si>
  <si>
    <t>Полутерок PUTECH 170*600мм облегченный</t>
  </si>
  <si>
    <t>Терка PUTECH 140*230мм облегченный</t>
  </si>
  <si>
    <t>Терка PUTECH 140*280мм</t>
  </si>
  <si>
    <t>Терка PUTECH 140*280мм облегченный</t>
  </si>
  <si>
    <t>Терка PUTECH 180*320мм</t>
  </si>
  <si>
    <t>Терка PUTECH 180*320мм облегченный</t>
  </si>
  <si>
    <t>1 л</t>
  </si>
  <si>
    <t>Супер клей гель "NAVR" 3 гр., блист. 24 шт.</t>
  </si>
  <si>
    <t>Супер клей «Navr 505» 5гр., кор. 36 шт.</t>
  </si>
  <si>
    <t>Супер клей «Navr 505» 5гр., блист. 16 шт.</t>
  </si>
  <si>
    <t>Клей специальный "NAVR Обувной" 30 мл, блист. 12 шт.</t>
  </si>
  <si>
    <t>30 мл</t>
  </si>
  <si>
    <t>Клей специальный "NAVR Резиновый" 30 мл, блист. 12 шт.</t>
  </si>
  <si>
    <t>Клей универсальный "NAVR Прозрачный" 30 мл, блист. 12 шт.</t>
  </si>
  <si>
    <t>Клей универсальный  "NAVR Гель" 30 мл, блист. 12 шт.</t>
  </si>
  <si>
    <t>Клей контактный  "NAVR Универсальный" 30 мл, блист. 12 шт.</t>
  </si>
  <si>
    <t>Клей эпоксидный «NAVR» 6мл, блист. 12 шт.</t>
  </si>
  <si>
    <t>6 мл</t>
  </si>
  <si>
    <t>Средство удаления клея «NAVR антиклей» 3гр, блист. 24 шт.</t>
  </si>
  <si>
    <t>Клеевые стержни NAVR" 11*200мм, хеддер, 6 шт.</t>
  </si>
  <si>
    <t>Клеевые стержни NAVR" 11*200мм, хеддер, 12 шт.</t>
  </si>
  <si>
    <t>Суперклей + Антиклей "NAVR" 3+3 гр.</t>
  </si>
  <si>
    <t>Клей универсальный "NAVR Прозрачный" 750 мл, ж/банка</t>
  </si>
  <si>
    <t>0,75 л</t>
  </si>
  <si>
    <t>Клей универсальный "NAVR 88" 30 мл, блист. 12 шт.</t>
  </si>
  <si>
    <t>артикул</t>
  </si>
  <si>
    <t>штрихкод</t>
  </si>
  <si>
    <t>Заявка шт.</t>
  </si>
  <si>
    <t>Сумма заявки с НДС</t>
  </si>
  <si>
    <t>LRX001</t>
  </si>
  <si>
    <t>4607134271458</t>
  </si>
  <si>
    <t>LRX002</t>
  </si>
  <si>
    <t>4607134271397</t>
  </si>
  <si>
    <t>LRX016</t>
  </si>
  <si>
    <t>4607134272851</t>
  </si>
  <si>
    <t>LRX003</t>
  </si>
  <si>
    <t>4607134271564</t>
  </si>
  <si>
    <t>LRX004</t>
  </si>
  <si>
    <t>4607134271380</t>
  </si>
  <si>
    <t>LRX017</t>
  </si>
  <si>
    <t>4607134271588</t>
  </si>
  <si>
    <t>LRX005</t>
  </si>
  <si>
    <t>4607134272493</t>
  </si>
  <si>
    <t>LRX019</t>
  </si>
  <si>
    <t>4607134272912</t>
  </si>
  <si>
    <t>LRX006</t>
  </si>
  <si>
    <t>4607134272424</t>
  </si>
  <si>
    <t>LRX007</t>
  </si>
  <si>
    <t>5060279870136</t>
  </si>
  <si>
    <t>LRX008</t>
  </si>
  <si>
    <t>4700040372537</t>
  </si>
  <si>
    <t>LRX009</t>
  </si>
  <si>
    <t>4700040372568</t>
  </si>
  <si>
    <t>LRX010</t>
  </si>
  <si>
    <t>4700040372575</t>
  </si>
  <si>
    <t>LRX011</t>
  </si>
  <si>
    <t>4700040372544</t>
  </si>
  <si>
    <t>LRX012</t>
  </si>
  <si>
    <t>4700040372551</t>
  </si>
  <si>
    <t>LRX015</t>
  </si>
  <si>
    <t>4700040372704</t>
  </si>
  <si>
    <t>LRX013</t>
  </si>
  <si>
    <t>4700040372506</t>
  </si>
  <si>
    <t>LRX022</t>
  </si>
  <si>
    <t>4700040372834</t>
  </si>
  <si>
    <t>LRX023</t>
  </si>
  <si>
    <t>4700040372841</t>
  </si>
  <si>
    <t>LRX020</t>
  </si>
  <si>
    <t>4700040372858</t>
  </si>
  <si>
    <t>LRX021</t>
  </si>
  <si>
    <t>4700040372865</t>
  </si>
  <si>
    <t>PTH006</t>
  </si>
  <si>
    <t>4607157880330</t>
  </si>
  <si>
    <t>PTH007</t>
  </si>
  <si>
    <t>4607157880637</t>
  </si>
  <si>
    <t>PTH008</t>
  </si>
  <si>
    <t>4607157880415</t>
  </si>
  <si>
    <t>PTH009</t>
  </si>
  <si>
    <t>4607157880439</t>
  </si>
  <si>
    <t>PTH010</t>
  </si>
  <si>
    <t>4607157880453</t>
  </si>
  <si>
    <t>PTH011</t>
  </si>
  <si>
    <t>4607157880392</t>
  </si>
  <si>
    <t>PTH012</t>
  </si>
  <si>
    <t>4607157880699</t>
  </si>
  <si>
    <t>PTH013</t>
  </si>
  <si>
    <t>4607157880354</t>
  </si>
  <si>
    <t>PTH014</t>
  </si>
  <si>
    <t>4607157880651</t>
  </si>
  <si>
    <t>PTH015</t>
  </si>
  <si>
    <t>4607157880378</t>
  </si>
  <si>
    <t>PTH016</t>
  </si>
  <si>
    <t>4607157880675</t>
  </si>
  <si>
    <t>PTH001</t>
  </si>
  <si>
    <t>4607157880590</t>
  </si>
  <si>
    <t>PTH002</t>
  </si>
  <si>
    <t>4607157880194</t>
  </si>
  <si>
    <t>PTH003</t>
  </si>
  <si>
    <t>4607157880613</t>
  </si>
  <si>
    <t>PTH004</t>
  </si>
  <si>
    <t>4607157880231</t>
  </si>
  <si>
    <t>PTH005</t>
  </si>
  <si>
    <t>4607157881030</t>
  </si>
  <si>
    <t>ИТОГО:</t>
  </si>
  <si>
    <t>Клей универсальный "NAVR 88" 750 мл, ж/банка</t>
  </si>
  <si>
    <t xml:space="preserve">Клей эпоксидный "NAVR" 24 мл (хедер 12 шт) </t>
  </si>
  <si>
    <t>24 мл</t>
  </si>
  <si>
    <t>LRX024</t>
  </si>
  <si>
    <t>2500009714598</t>
  </si>
  <si>
    <t>Жидкие гвозди LARGOMIX каучуковый прозрачный 280мл</t>
  </si>
  <si>
    <t>LRX025</t>
  </si>
  <si>
    <t>ООО "ЛАРГОМИКС"
Юридический адрес: 230025, г. Гродно, ул. Лидская 15А                                              
УНП 591046534
+375292856718(мтс, вайбер), +375291703217(А1)
office@largomix.by, www.largomix.by</t>
  </si>
  <si>
    <t>Клей специальный "NAVR черный" 30 мл, блист. 12 шт.</t>
  </si>
  <si>
    <t>Супер клей «Navr» 20гр., блист. 6 шт.</t>
  </si>
  <si>
    <t>Супер клей «Navr» 50гр., блист. 6 шт.</t>
  </si>
  <si>
    <t>4700040372827</t>
  </si>
  <si>
    <t>LRX026</t>
  </si>
  <si>
    <t>30 ил</t>
  </si>
  <si>
    <t>4607134274510</t>
  </si>
  <si>
    <t>LRX028</t>
  </si>
  <si>
    <t>4607134274480</t>
  </si>
  <si>
    <t>LRX027</t>
  </si>
  <si>
    <t>Монтажная пена LARGOMIX ULTRA 35L всесезонная бытовая 480мл (выход до 35л)</t>
  </si>
  <si>
    <t>Монтажная пена LARGOMIX STANDART 45L всесезонная бытовая 750мл (выход до 45л)</t>
  </si>
  <si>
    <t>Монтажная пена LARGOMIX MEGA 60L всесезонная бытовая 820мл (выход до 60л)</t>
  </si>
  <si>
    <t>Монтажная пена LARGOMIX STANDART 45L пистолетная 650мл (выход до 45л)</t>
  </si>
  <si>
    <t>Монтажная пена LARGOMIX PRO 65L всесезонная пистолетная 850мл (выход до 65л)</t>
  </si>
  <si>
    <t>Монтажная пена LARGOMIX PRO 65L зимняя пистолетная 850мл (выход до 65л)</t>
  </si>
  <si>
    <t>Монтажная пена LARGOMIX PREMIUM 70L всесезонная пистолетная  900мл (выход до 70л)</t>
  </si>
  <si>
    <t>Клей пена LARGOMIX UNIVERSAL (универсальная) всесезонная 820мл (выход до 12м2)</t>
  </si>
  <si>
    <t>Клей-пена LARGOMIX MAX FIX (для теплоизоляции) всесезонная 820мл (выход до 12м2)</t>
  </si>
  <si>
    <t>Монтажная пена LARGOMIX OPTIMA 55 всесезонная бытовая 750мл</t>
  </si>
  <si>
    <t>Герметик силиконовый LARGOMIX санитарный белый 280мл</t>
  </si>
  <si>
    <t>Герметик силиконовый LARGOMIX санитарный прозрачный 280мл</t>
  </si>
  <si>
    <t>Герметик силиконовый LARGOMIX универсальный белый 280мл</t>
  </si>
  <si>
    <t>Герметик силиконовый LARGOMIX универсальный прозрачный 280мл</t>
  </si>
  <si>
    <t>Герметик силиконовый ELEMENT универсальный белый 80мл (тюбик)</t>
  </si>
  <si>
    <t>Герметик силиконовый ELEMENT универсальный прозрачный 80мл (тюбик)</t>
  </si>
  <si>
    <t>EMT001</t>
  </si>
  <si>
    <t>EMT002</t>
  </si>
  <si>
    <t>4700040372612</t>
  </si>
  <si>
    <t>4700040372629</t>
  </si>
  <si>
    <t>4700040372872</t>
  </si>
  <si>
    <t>Очиститель LARGOMIX OPTIMA 650 мл</t>
  </si>
  <si>
    <t>LRX029</t>
  </si>
  <si>
    <t>4607134274794</t>
  </si>
  <si>
    <t>Адаптер для пены LARGOMIX универсальный (для бытовой и профессиональной)</t>
  </si>
  <si>
    <t>Пистолеты для монтажной пены (изг. Китай)</t>
  </si>
  <si>
    <t>LRX031</t>
  </si>
  <si>
    <t>4816496400028</t>
  </si>
  <si>
    <t>LRX030</t>
  </si>
  <si>
    <t>4816496400011</t>
  </si>
  <si>
    <t>LRX032</t>
  </si>
  <si>
    <t>50 г</t>
  </si>
  <si>
    <t>3 г</t>
  </si>
  <si>
    <t>20 г</t>
  </si>
  <si>
    <t>5 г</t>
  </si>
  <si>
    <t>325г</t>
  </si>
  <si>
    <t>450г</t>
  </si>
  <si>
    <t>565г</t>
  </si>
  <si>
    <t>310г</t>
  </si>
  <si>
    <t>478г</t>
  </si>
  <si>
    <t>520г</t>
  </si>
  <si>
    <t>840г</t>
  </si>
  <si>
    <t>900г</t>
  </si>
  <si>
    <t>700г</t>
  </si>
  <si>
    <t>890г</t>
  </si>
  <si>
    <t>500г</t>
  </si>
  <si>
    <t>360г</t>
  </si>
  <si>
    <t>Одноразовые нитриловые перчатки, (50 пар) без пудры(3,5 г+/-0,3 г) Синий</t>
  </si>
  <si>
    <t>размер S</t>
  </si>
  <si>
    <t>размер M</t>
  </si>
  <si>
    <t>размер L</t>
  </si>
  <si>
    <t>Одноразовые нитриловые перчатки, (50 пар) без пудры(3,5 г+/-0,3 г) Черный</t>
  </si>
  <si>
    <t>Перчатки нитриловые (Китай)</t>
  </si>
  <si>
    <t>4816496400394</t>
  </si>
  <si>
    <t>Супер клей «Еврогарант» 3гр., короб. 12 шт.</t>
  </si>
  <si>
    <t>0,5 л</t>
  </si>
  <si>
    <t>Клей универсальный "NAVR Прозрачный" 500 мл, кан.</t>
  </si>
  <si>
    <t>0,5л</t>
  </si>
  <si>
    <t>Цена без скидки</t>
  </si>
  <si>
    <t>Размер скидки %:</t>
  </si>
  <si>
    <t>сумма заказа BYN:</t>
  </si>
  <si>
    <t>Краска PaintFactory FACADE фасадная для наружных работ (ВД-АК-101) Белая</t>
  </si>
  <si>
    <t>1,3 кг</t>
  </si>
  <si>
    <t>2,5 кг</t>
  </si>
  <si>
    <t>7 кг</t>
  </si>
  <si>
    <t>15 кг</t>
  </si>
  <si>
    <t>Краска PaintFactory INTERIOR LAIT для потолков и стен (ВД-АК-203) Белая</t>
  </si>
  <si>
    <t>PaintFactory GRUNT грунтовка глубокого проникновения (готовая к применению)</t>
  </si>
  <si>
    <t>5 кг</t>
  </si>
  <si>
    <t>10 кг</t>
  </si>
  <si>
    <t>PaintFactory GRUNT грунтовка глубокого проникновения (концентрат 1:1)</t>
  </si>
  <si>
    <t>0.25 л</t>
  </si>
  <si>
    <t>0.5 л</t>
  </si>
  <si>
    <t>1 кг</t>
  </si>
  <si>
    <t>Клей ПВА "ECOLUX" строительный, 1 кг</t>
  </si>
  <si>
    <t>Клей ПВА "ECOLUX" универсальный</t>
  </si>
  <si>
    <t>Клей ПВА "ECOLUX" экстра влагостойкий</t>
  </si>
  <si>
    <t>Клей универсальный Бустилат "ECOLUX"  1,5 кг</t>
  </si>
  <si>
    <t>1.5 кг</t>
  </si>
  <si>
    <t>Клей КС строительный "ECOLUX"  1,5 кг</t>
  </si>
  <si>
    <t>4607133681081</t>
  </si>
  <si>
    <t>Клей ТИТАН</t>
  </si>
  <si>
    <t>4607133681104</t>
  </si>
  <si>
    <t>4607133681128</t>
  </si>
  <si>
    <t>4607133681241</t>
  </si>
  <si>
    <t>4607133682569</t>
  </si>
  <si>
    <t>4607133681647</t>
  </si>
  <si>
    <t>4607133681678</t>
  </si>
  <si>
    <t>Эмаль акриловая д/окон, дверей и подоконников, ж/б</t>
  </si>
  <si>
    <t>0.9 кг</t>
  </si>
  <si>
    <t>0.1 кг</t>
  </si>
  <si>
    <t>белая</t>
  </si>
  <si>
    <t>0.8 кг</t>
  </si>
  <si>
    <t>1.8 кг</t>
  </si>
  <si>
    <t>1.9 кг</t>
  </si>
  <si>
    <t>1,8 кг</t>
  </si>
  <si>
    <t xml:space="preserve">Эмаль белая для радиаторов акриловая, термостойкая </t>
  </si>
  <si>
    <t xml:space="preserve">Эмаль белая для радиаторов алкидная </t>
  </si>
  <si>
    <t>Серебряная термостойкая (150С)</t>
  </si>
  <si>
    <t>0,9 кг</t>
  </si>
  <si>
    <t>3 л</t>
  </si>
  <si>
    <t>АНТИПЛЕСЕНЬ</t>
  </si>
  <si>
    <t>5 л</t>
  </si>
  <si>
    <t>10 л</t>
  </si>
  <si>
    <t>АНТИЖУК</t>
  </si>
  <si>
    <t xml:space="preserve">Лак акриловый WALD универсальный глянцевый </t>
  </si>
  <si>
    <t xml:space="preserve">Лак акриловый WALD универсальный матовый </t>
  </si>
  <si>
    <t>Лак яхтный матовый бесцветный</t>
  </si>
  <si>
    <t>0.9 л</t>
  </si>
  <si>
    <t>1.9 л</t>
  </si>
  <si>
    <t>Лак яхтный глянцевый бесцветный</t>
  </si>
  <si>
    <t>0,9 л</t>
  </si>
  <si>
    <t>1,9 л</t>
  </si>
  <si>
    <t>Лак ПФ-157 бесцв.высокоглянц. Для нар/внутр.работ</t>
  </si>
  <si>
    <t>Уайт-спирит  РФ</t>
  </si>
  <si>
    <t>Растворитель 646  РФ</t>
  </si>
  <si>
    <t>Сольвент ТПЭТ</t>
  </si>
  <si>
    <t>Обезжириватель</t>
  </si>
  <si>
    <t>1,5 кг</t>
  </si>
  <si>
    <t>Краска садовая для деревьев</t>
  </si>
  <si>
    <t>лимон №01</t>
  </si>
  <si>
    <t>желтый №02</t>
  </si>
  <si>
    <t>золотистый №03</t>
  </si>
  <si>
    <t>охра №04</t>
  </si>
  <si>
    <t>бежевый №05</t>
  </si>
  <si>
    <t>оранжевый №06</t>
  </si>
  <si>
    <t>персиковый №07</t>
  </si>
  <si>
    <t>коралловый №08</t>
  </si>
  <si>
    <t>красный №09</t>
  </si>
  <si>
    <t>розовый №10</t>
  </si>
  <si>
    <t>кирпичный №11</t>
  </si>
  <si>
    <t>светло-коричневый №12</t>
  </si>
  <si>
    <t>коричневый №13</t>
  </si>
  <si>
    <t>сирень №14</t>
  </si>
  <si>
    <t>фиалка №15</t>
  </si>
  <si>
    <t>синий №16</t>
  </si>
  <si>
    <t>бирюзовый №17</t>
  </si>
  <si>
    <t>изумрудный №18</t>
  </si>
  <si>
    <t>хаки №19</t>
  </si>
  <si>
    <t>салатный №20</t>
  </si>
  <si>
    <t>фисташковый №21</t>
  </si>
  <si>
    <t>черный №22</t>
  </si>
  <si>
    <t>зеленый №23</t>
  </si>
  <si>
    <t>шоколадный №24</t>
  </si>
  <si>
    <t>голубой №25</t>
  </si>
  <si>
    <t>бежевая</t>
  </si>
  <si>
    <t>бирюзовая</t>
  </si>
  <si>
    <t xml:space="preserve"> вишневая</t>
  </si>
  <si>
    <t xml:space="preserve"> голубая</t>
  </si>
  <si>
    <t xml:space="preserve"> желтая</t>
  </si>
  <si>
    <t>зеленая/изумруд</t>
  </si>
  <si>
    <t xml:space="preserve"> красный</t>
  </si>
  <si>
    <t>кремовая</t>
  </si>
  <si>
    <t>лимон</t>
  </si>
  <si>
    <t>морская волна</t>
  </si>
  <si>
    <t>оранжевая</t>
  </si>
  <si>
    <t xml:space="preserve"> парижская зелень</t>
  </si>
  <si>
    <t>розовая</t>
  </si>
  <si>
    <t xml:space="preserve"> салатная </t>
  </si>
  <si>
    <t xml:space="preserve">  светло-голубая</t>
  </si>
  <si>
    <t xml:space="preserve"> светло-серая</t>
  </si>
  <si>
    <t>серая</t>
  </si>
  <si>
    <t xml:space="preserve"> синяя</t>
  </si>
  <si>
    <t>слоновая кость</t>
  </si>
  <si>
    <t>хаки</t>
  </si>
  <si>
    <t>черная</t>
  </si>
  <si>
    <t xml:space="preserve"> шоколадная</t>
  </si>
  <si>
    <t xml:space="preserve">ярко-зеленая </t>
  </si>
  <si>
    <t>красно-коричневая</t>
  </si>
  <si>
    <t>желто-коричневая</t>
  </si>
  <si>
    <t>красное дерево</t>
  </si>
  <si>
    <t>светлый орех</t>
  </si>
  <si>
    <t>золотисто-кричневая</t>
  </si>
  <si>
    <t>графит</t>
  </si>
  <si>
    <t>желтая</t>
  </si>
  <si>
    <t xml:space="preserve">зеленая </t>
  </si>
  <si>
    <t>зеленый мох</t>
  </si>
  <si>
    <t>коричневая</t>
  </si>
  <si>
    <t>синия</t>
  </si>
  <si>
    <t>спелая вишня</t>
  </si>
  <si>
    <t>Грунтовка ГФ-021 серая</t>
  </si>
  <si>
    <t>Грунтовка ГФ-021 кр-коричневая</t>
  </si>
  <si>
    <t>бесцветный</t>
  </si>
  <si>
    <t>дуб</t>
  </si>
  <si>
    <t>калужница</t>
  </si>
  <si>
    <t>махагон</t>
  </si>
  <si>
    <t>орех</t>
  </si>
  <si>
    <t>палисандр</t>
  </si>
  <si>
    <t>рябина</t>
  </si>
  <si>
    <t>сосна</t>
  </si>
  <si>
    <t>тиковое дерево</t>
  </si>
  <si>
    <t>4607133684808</t>
  </si>
  <si>
    <t>3 кг</t>
  </si>
  <si>
    <t>4816092100506</t>
  </si>
  <si>
    <t>4816092100513</t>
  </si>
  <si>
    <t>4816092100520</t>
  </si>
  <si>
    <t>Клей ПВА "ECOLUX" канцелярский</t>
  </si>
  <si>
    <t>0.12 кг</t>
  </si>
  <si>
    <t>0.25 кг</t>
  </si>
  <si>
    <t>0.5 кг</t>
  </si>
  <si>
    <t>нет в наличии</t>
  </si>
  <si>
    <t>4607133684689</t>
  </si>
  <si>
    <t>4607133684662</t>
  </si>
  <si>
    <r>
      <t xml:space="preserve">Клея (РФ) </t>
    </r>
    <r>
      <rPr>
        <b/>
        <u/>
        <sz val="8"/>
        <color rgb="FF000000"/>
        <rFont val="Roboto"/>
        <charset val="204"/>
      </rPr>
      <t>Дополнительные скидки не предоставляются</t>
    </r>
  </si>
  <si>
    <r>
      <t xml:space="preserve">Эмаль акриловая "Радуга Малер" </t>
    </r>
    <r>
      <rPr>
        <b/>
        <u/>
        <sz val="8"/>
        <color rgb="FF000000"/>
        <rFont val="Roboto"/>
        <charset val="204"/>
      </rPr>
      <t>Дополнительные скидки не предоставляются</t>
    </r>
  </si>
  <si>
    <r>
      <t xml:space="preserve">Паста колер РАДУГА МАЛЕР </t>
    </r>
    <r>
      <rPr>
        <b/>
        <u/>
        <sz val="8"/>
        <color rgb="FF000000"/>
        <rFont val="Roboto"/>
        <charset val="204"/>
      </rPr>
      <t>Дополнительные скидки не предоставляются</t>
    </r>
  </si>
  <si>
    <r>
      <t xml:space="preserve">Эмаль ПФ -115  "ULTRA LINES" </t>
    </r>
    <r>
      <rPr>
        <b/>
        <u/>
        <sz val="8"/>
        <color rgb="FF000000"/>
        <rFont val="Roboto"/>
        <charset val="204"/>
      </rPr>
      <t>Дополнительные скидки не предоставляются</t>
    </r>
  </si>
  <si>
    <r>
      <t xml:space="preserve">Эмаль ПФ-266 "ULTRA LINES" </t>
    </r>
    <r>
      <rPr>
        <b/>
        <u/>
        <sz val="8"/>
        <color rgb="FF000000"/>
        <rFont val="Roboto"/>
        <charset val="204"/>
      </rPr>
      <t>Дополнительные скидки не предоставляются</t>
    </r>
  </si>
  <si>
    <r>
      <t xml:space="preserve">Грунт-эмаль по ржавчине 3в1 "ULTRA LINES" </t>
    </r>
    <r>
      <rPr>
        <b/>
        <u/>
        <sz val="8"/>
        <color rgb="FF000000"/>
        <rFont val="Roboto"/>
        <charset val="204"/>
      </rPr>
      <t>Дополнительные скидки не предоставляются</t>
    </r>
  </si>
  <si>
    <r>
      <t xml:space="preserve">Грунтовка ГФ-021  STATUS </t>
    </r>
    <r>
      <rPr>
        <b/>
        <u/>
        <sz val="8"/>
        <color rgb="FF000000"/>
        <rFont val="Roboto"/>
        <charset val="204"/>
      </rPr>
      <t>Дополнительные скидки не предоставляются</t>
    </r>
  </si>
  <si>
    <r>
      <t xml:space="preserve">Эмали для радиаторов (термостойкая) </t>
    </r>
    <r>
      <rPr>
        <b/>
        <u/>
        <sz val="8"/>
        <color rgb="FF000000"/>
        <rFont val="Roboto"/>
        <charset val="204"/>
      </rPr>
      <t>Дополнительные скидки не предоставляются</t>
    </r>
  </si>
  <si>
    <r>
      <t xml:space="preserve">Пропитка по дереву "WALD" (аналог "Любимая дача" и Vidaron) </t>
    </r>
    <r>
      <rPr>
        <b/>
        <u/>
        <sz val="8"/>
        <color rgb="FF000000"/>
        <rFont val="Roboto"/>
        <charset val="204"/>
      </rPr>
      <t>Дополнительные скидки не предоставляются</t>
    </r>
  </si>
  <si>
    <r>
      <t xml:space="preserve">Антисептики </t>
    </r>
    <r>
      <rPr>
        <b/>
        <u/>
        <sz val="8"/>
        <color rgb="FF000000"/>
        <rFont val="Roboto"/>
        <charset val="204"/>
      </rPr>
      <t>Дополнительные скидки не предоставляются</t>
    </r>
  </si>
  <si>
    <r>
      <t xml:space="preserve">Растворители </t>
    </r>
    <r>
      <rPr>
        <b/>
        <u/>
        <sz val="8"/>
        <color rgb="FF000000"/>
        <rFont val="Roboto"/>
        <charset val="204"/>
      </rPr>
      <t>Дополнительные скидки не предоставляются</t>
    </r>
  </si>
  <si>
    <r>
      <t xml:space="preserve">Шпатлевка Радуга Малер </t>
    </r>
    <r>
      <rPr>
        <b/>
        <u/>
        <sz val="8"/>
        <color rgb="FF000000"/>
        <rFont val="Roboto"/>
        <charset val="204"/>
      </rPr>
      <t>Дополнительные скидки не предоставляются</t>
    </r>
  </si>
  <si>
    <r>
      <t>Краска садовая для деревьев (РБ)</t>
    </r>
    <r>
      <rPr>
        <b/>
        <u/>
        <sz val="8"/>
        <color rgb="FF000000"/>
        <rFont val="Roboto"/>
        <charset val="204"/>
      </rPr>
      <t xml:space="preserve"> Дополнительные скидки не предоставляются</t>
    </r>
  </si>
  <si>
    <t>Клей ПВА "ECOLUX" столярный</t>
  </si>
  <si>
    <t>4607133684761</t>
  </si>
  <si>
    <t>4607133684785</t>
  </si>
  <si>
    <t>4607133684877</t>
  </si>
  <si>
    <t>4607133684723</t>
  </si>
  <si>
    <t>4607133684709</t>
  </si>
  <si>
    <t>4607133684747</t>
  </si>
  <si>
    <t>4607133684839</t>
  </si>
  <si>
    <t>0.15 кг</t>
  </si>
  <si>
    <t>Аэрозольная эмаль Palizh черная термостойкая 300°С</t>
  </si>
  <si>
    <t xml:space="preserve">Аэрозольная смывка старой краски Palizh </t>
  </si>
  <si>
    <t>400 мл</t>
  </si>
  <si>
    <t>темно-серая</t>
  </si>
  <si>
    <t>Шпатлевка акриловая по дереву GOLwood МАСТЕР сосна</t>
  </si>
  <si>
    <t>Шпатлевка акриловая по дереву GOLwood МАСТЕР светлый дуб</t>
  </si>
  <si>
    <t>Шпатлевка акриловая по дереву GOLwood МАСТЕР темный дуб</t>
  </si>
  <si>
    <t>Шпатлевка акриловая по дереву GOLwood МАСТЕР белая</t>
  </si>
  <si>
    <t>Шпатлевка акриловая по дереву GOLwood МАСТЕР светлая сосна</t>
  </si>
  <si>
    <t>Шпатлевка акриловая по дереву GOLwood МАСТЕР палисанд</t>
  </si>
  <si>
    <t>Шпатлевка акриловая по дереву GOLwood МАСТЕР темный орех</t>
  </si>
  <si>
    <t>Шпатлевка акриловая по дереву GOLwood МАСТЕР светло-серая</t>
  </si>
  <si>
    <t>Шпатлевка акриловая для внутренних работ белая</t>
  </si>
  <si>
    <t>Шпатлевка  акриловая фасадная белая</t>
  </si>
  <si>
    <t>золото</t>
  </si>
  <si>
    <t>серебро</t>
  </si>
  <si>
    <t>хром</t>
  </si>
  <si>
    <t>Аэрозольная грунт-эмаль 3в1 серая</t>
  </si>
  <si>
    <t>белая матовая RAL 9010</t>
  </si>
  <si>
    <t>белая глянцевая RAL 9003</t>
  </si>
  <si>
    <t>черная глянцевая RAL 9005</t>
  </si>
  <si>
    <t>черная матовая RAL 9005</t>
  </si>
  <si>
    <t>серая глянцевая RAL 7040</t>
  </si>
  <si>
    <t>520 мл</t>
  </si>
  <si>
    <t xml:space="preserve">Обмазка для печей и каминов термостойкая силикатная "ALFAVIT" 3 кг </t>
  </si>
  <si>
    <t>Ацетон технический "Вершина"</t>
  </si>
  <si>
    <t>0,4кг/0,5 л</t>
  </si>
  <si>
    <t>0,8кг/1 л</t>
  </si>
  <si>
    <t>сурик железный (ГОСТ)</t>
  </si>
  <si>
    <t>Краска БТ 177 Серебрянка</t>
  </si>
  <si>
    <t>Лак НЦ-62  бесцветный КРАФОР</t>
  </si>
  <si>
    <t>Эмаль ПФ-115 SNEZHNA (Снежна) супербелая</t>
  </si>
  <si>
    <t>0.4 кг</t>
  </si>
  <si>
    <r>
      <t xml:space="preserve">Краска МА-15 "РадугаМалер" </t>
    </r>
    <r>
      <rPr>
        <b/>
        <u/>
        <sz val="8"/>
        <color rgb="FF000000"/>
        <rFont val="Roboto"/>
        <charset val="204"/>
      </rPr>
      <t>Дополнительные скидки не предоставляются</t>
    </r>
  </si>
  <si>
    <r>
      <t xml:space="preserve">Лаки, Краски БТ </t>
    </r>
    <r>
      <rPr>
        <b/>
        <u/>
        <sz val="8"/>
        <color rgb="FF000000"/>
        <rFont val="Roboto"/>
        <charset val="204"/>
      </rPr>
      <t>Дополнительные скидки не предоставляются</t>
    </r>
  </si>
  <si>
    <t xml:space="preserve">PaintFactory BETON Грунтовка бетон-контакт Белая </t>
  </si>
  <si>
    <t>1.3 кг</t>
  </si>
  <si>
    <t>2.5 кг</t>
  </si>
  <si>
    <t>коричневая глянцевая RAL 7040</t>
  </si>
  <si>
    <t>Аэрозольная грунт-эмаль 3в1 черная</t>
  </si>
  <si>
    <r>
      <t xml:space="preserve">Клей </t>
    </r>
    <r>
      <rPr>
        <b/>
        <sz val="8"/>
        <color theme="1"/>
        <rFont val="Roboto"/>
        <charset val="204"/>
      </rPr>
      <t xml:space="preserve">аэрозольный </t>
    </r>
    <r>
      <rPr>
        <sz val="8"/>
        <color theme="1"/>
        <rFont val="Roboto"/>
        <charset val="204"/>
      </rPr>
      <t xml:space="preserve">"NAVR 400" 520мл </t>
    </r>
  </si>
  <si>
    <r>
      <t>Клей</t>
    </r>
    <r>
      <rPr>
        <b/>
        <sz val="8"/>
        <color theme="1"/>
        <rFont val="Roboto"/>
        <charset val="204"/>
      </rPr>
      <t xml:space="preserve"> для ПВХ</t>
    </r>
    <r>
      <rPr>
        <sz val="8"/>
        <color theme="1"/>
        <rFont val="Roboto"/>
        <charset val="204"/>
      </rPr>
      <t xml:space="preserve"> "NAVR 201" 50г (блист.6 шт.)</t>
    </r>
  </si>
  <si>
    <r>
      <t xml:space="preserve">ЗАЯВКУ МОЖНО ВЫСЛАТЬ В ЭЛЕКТРОННОМ ВИДЕ НА НАШУ ПОЧТУ </t>
    </r>
    <r>
      <rPr>
        <b/>
        <u/>
        <sz val="9"/>
        <color rgb="FF000000"/>
        <rFont val="Roboto"/>
        <charset val="204"/>
      </rPr>
      <t>office@largomix.by</t>
    </r>
  </si>
  <si>
    <t>Монтажная пена LARGOMIX OPTIMA 65 всесезонная пистолетная 750мл</t>
  </si>
  <si>
    <t>Монтажная пена (изг. Китай/Россия)</t>
  </si>
  <si>
    <r>
      <t xml:space="preserve">скидка для предоплаты: </t>
    </r>
    <r>
      <rPr>
        <b/>
        <u/>
        <sz val="22"/>
        <color rgb="FF000000"/>
        <rFont val="Roboto"/>
        <charset val="204"/>
      </rPr>
      <t>- 10%</t>
    </r>
  </si>
  <si>
    <t>Герметик LARGOMIX для печей и каминов черный 280мл (до +1500°С)</t>
  </si>
  <si>
    <t>синяя глянцевая RAL 5005</t>
  </si>
  <si>
    <t>зеленая  глянцевая RAL 6029</t>
  </si>
  <si>
    <t>желтая глянцевая RAL 1018</t>
  </si>
  <si>
    <t>темно-серая  глянцевая RAL 7012</t>
  </si>
  <si>
    <t>Аэрозольная грунт-эмаль 3в1 белая</t>
  </si>
  <si>
    <r>
      <t xml:space="preserve">Эмаль аэрозольная Palizh </t>
    </r>
    <r>
      <rPr>
        <b/>
        <u/>
        <sz val="8"/>
        <color rgb="FF000000"/>
        <rFont val="Roboto"/>
        <charset val="204"/>
      </rPr>
      <t>Дополнительные скидки не предоставляются</t>
    </r>
  </si>
  <si>
    <r>
      <t xml:space="preserve">Клея NAVR(моментального схватывания)(РБ) </t>
    </r>
    <r>
      <rPr>
        <b/>
        <u/>
        <sz val="8"/>
        <color rgb="FF000000"/>
        <rFont val="Roboto"/>
        <charset val="204"/>
      </rPr>
      <t>Дополнительные скидки не предоставляются</t>
    </r>
  </si>
  <si>
    <r>
      <t xml:space="preserve">Монтажная пена эконом класса (изг. Китай/Россия) </t>
    </r>
    <r>
      <rPr>
        <b/>
        <u/>
        <sz val="8"/>
        <color rgb="FF000000"/>
        <rFont val="Roboto"/>
        <charset val="204"/>
      </rPr>
      <t>Дополнительные скидки не предоставляются</t>
    </r>
  </si>
  <si>
    <t>0,8 кг</t>
  </si>
  <si>
    <t>Эмаль для РАДИАТОРОВ Snezhna отопления акриловая белая</t>
  </si>
  <si>
    <t>0,4 кг</t>
  </si>
  <si>
    <r>
      <t xml:space="preserve">Обмазка/Краска для печей и каминов </t>
    </r>
    <r>
      <rPr>
        <b/>
        <u/>
        <sz val="8"/>
        <color rgb="FF000000"/>
        <rFont val="Roboto"/>
        <charset val="204"/>
      </rPr>
      <t>Дополнительные скидки не предоставляются</t>
    </r>
  </si>
  <si>
    <t>Лак мокрый камень Ecolux</t>
  </si>
  <si>
    <t>1,8кг</t>
  </si>
  <si>
    <t>Лак акриловый WALD для бань и саун</t>
  </si>
  <si>
    <r>
      <t xml:space="preserve">Грунтовка глубокого проникновения (РБ), </t>
    </r>
    <r>
      <rPr>
        <b/>
        <u/>
        <sz val="8"/>
        <color rgb="FF000000"/>
        <rFont val="Roboto"/>
        <charset val="204"/>
      </rPr>
      <t>Дополнительные скидки не предоставляются</t>
    </r>
  </si>
  <si>
    <r>
      <t xml:space="preserve">Грунтовка бетон-контакт (РБ), </t>
    </r>
    <r>
      <rPr>
        <b/>
        <u/>
        <sz val="8"/>
        <color rgb="FF000000"/>
        <rFont val="Roboto"/>
        <charset val="204"/>
      </rPr>
      <t>Дополнительные скидки не предоставляются</t>
    </r>
  </si>
  <si>
    <r>
      <t xml:space="preserve">Краски акриловые (РБ), </t>
    </r>
    <r>
      <rPr>
        <b/>
        <u/>
        <sz val="9"/>
        <color rgb="FF000000"/>
        <rFont val="Roboto"/>
        <charset val="204"/>
      </rPr>
      <t>Дополнительные скидки не предоставляются</t>
    </r>
  </si>
  <si>
    <t>Эмаль ПФ -115  "Радуга Малер" сиреневая</t>
  </si>
  <si>
    <t>Эмаль ПФ -115  "Радуга Малер" фиолетовая</t>
  </si>
  <si>
    <t>Пистолет для монтажной пены LARGOMIX PRO тефлоновый (с ручкой-клапаном)</t>
  </si>
  <si>
    <t>Пистолет для монтажной пены LARGOMIX STANDART</t>
  </si>
  <si>
    <t>Пистолет для монтажной пены LARGOMIX HOME</t>
  </si>
  <si>
    <t xml:space="preserve">Пистолет для герметика LARGOMIX STANDART скелетный </t>
  </si>
  <si>
    <t>LRX034</t>
  </si>
  <si>
    <t xml:space="preserve">Пистолет для герметика LARGOMIX PRO полукорпусной </t>
  </si>
  <si>
    <t>LRX033</t>
  </si>
  <si>
    <t>4816496400417</t>
  </si>
  <si>
    <t>4816496400424</t>
  </si>
  <si>
    <t xml:space="preserve">Цена без НДС </t>
  </si>
  <si>
    <t>нет в наличии. Поступление 20.10.26</t>
  </si>
  <si>
    <t>Антисептик-БИО GOLwood (1 кг)</t>
  </si>
  <si>
    <t>Антисептик-СУПЕРБИО GOLwood (1 кг), страна пр-ва-РФ</t>
  </si>
  <si>
    <t>НОВИНКА</t>
  </si>
  <si>
    <r>
      <t>Эмаль термостойкая антикоррозионная Лакра PROF IT</t>
    </r>
    <r>
      <rPr>
        <b/>
        <sz val="8"/>
        <color theme="1"/>
        <rFont val="Roboto"/>
        <charset val="204"/>
      </rPr>
      <t xml:space="preserve"> до 1200С</t>
    </r>
    <r>
      <rPr>
        <sz val="8"/>
        <color theme="1"/>
        <rFont val="Roboto"/>
        <charset val="204"/>
      </rPr>
      <t>, черный</t>
    </r>
  </si>
  <si>
    <r>
      <t xml:space="preserve">Эмаль термостойкая антикоррозионная Лакра PROF IT </t>
    </r>
    <r>
      <rPr>
        <b/>
        <sz val="8"/>
        <color theme="1"/>
        <rFont val="Roboto"/>
        <charset val="204"/>
      </rPr>
      <t>до 500</t>
    </r>
    <r>
      <rPr>
        <sz val="8"/>
        <color theme="1"/>
        <rFont val="Roboto"/>
        <charset val="204"/>
      </rPr>
      <t>С, черный</t>
    </r>
  </si>
  <si>
    <t xml:space="preserve">аэрозольная лак бесцветный матовый Tytan Professional </t>
  </si>
  <si>
    <t>металлик Tytan Professional 9006</t>
  </si>
  <si>
    <t>черная глянец Tytan Professional 9005</t>
  </si>
  <si>
    <t>черная матовая Tytan Professional 9004</t>
  </si>
  <si>
    <t xml:space="preserve">тёмно-коричневая </t>
  </si>
  <si>
    <t>0,7 л</t>
  </si>
  <si>
    <t>серебристая</t>
  </si>
  <si>
    <t>чёрная</t>
  </si>
  <si>
    <r>
      <t xml:space="preserve">Эмаль 3в1 декоративная с молотковым эффектом </t>
    </r>
    <r>
      <rPr>
        <b/>
        <u/>
        <sz val="8"/>
        <color rgb="FF000000"/>
        <rFont val="Roboto"/>
        <charset val="204"/>
      </rPr>
      <t>Дополнительные скидки не предоставляются</t>
    </r>
  </si>
  <si>
    <t>Краска  для печей и каминов GOLexpert белая</t>
  </si>
  <si>
    <t>Краска  для печей и каминов GOLexpert серая</t>
  </si>
  <si>
    <t>Краска  для печей и каминов GOLexpert красно-коричневая</t>
  </si>
  <si>
    <t>680г</t>
  </si>
  <si>
    <t>980г</t>
  </si>
  <si>
    <t>550г</t>
  </si>
  <si>
    <t>Клей универсальный "NAVR 400" 750мл ж/банка (мебельный)</t>
  </si>
  <si>
    <t>Клей обойный</t>
  </si>
  <si>
    <t>Клей обойный "EMCOL универсальный", пакет 180г</t>
  </si>
  <si>
    <t>Клей обойный "EMCOL сила ПВА", пакет 200г</t>
  </si>
  <si>
    <t>Клей обойный "EMCOL флизелиновый", пакет 200г</t>
  </si>
  <si>
    <t>180 г</t>
  </si>
  <si>
    <t>200 г</t>
  </si>
  <si>
    <t>Клей обойный Германский виниловый,пакет 200г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</si>
</sst>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b/>
      <sz val="9"/>
      <color theme="1"/>
      <name val="Roboto"/>
      <charset val="204"/>
    </font>
    <font>
      <sz val="8"/>
      <name val="Calibri"/>
      <family val="2"/>
      <charset val="204"/>
      <scheme val="minor"/>
    </font>
    <font>
      <sz val="9"/>
      <color rgb="FF000000"/>
      <name val="Roboto"/>
      <charset val="204"/>
    </font>
    <font>
      <sz val="9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theme="0"/>
      <name val="Roboto"/>
      <charset val="204"/>
    </font>
    <font>
      <b/>
      <sz val="8"/>
      <color theme="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b/>
      <sz val="9"/>
      <color rgb="FF000000"/>
      <name val="Roboto"/>
      <charset val="204"/>
    </font>
    <font>
      <b/>
      <u/>
      <sz val="9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b/>
      <u/>
      <sz val="8"/>
      <color rgb="FF000000"/>
      <name val="Roboto"/>
      <charset val="204"/>
    </font>
    <font>
      <sz val="8"/>
      <name val="Roboto"/>
      <charset val="204"/>
    </font>
    <font>
      <sz val="6"/>
      <color theme="1"/>
      <name val="Roboto"/>
      <charset val="204"/>
    </font>
    <font>
      <b/>
      <u/>
      <sz val="22"/>
      <color rgb="FF000000"/>
      <name val="Roboto"/>
      <charset val="204"/>
    </font>
    <font>
      <sz val="8"/>
      <color rgb="FFFF0000"/>
      <name val="Roboto"/>
      <charset val="204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D5"/>
        <bgColor indexed="64"/>
      </patternFill>
    </fill>
    <fill>
      <patternFill patternType="solid">
        <fgColor rgb="FFE7FFE8"/>
        <bgColor indexed="64"/>
      </patternFill>
    </fill>
    <fill>
      <patternFill patternType="solid">
        <fgColor rgb="FFCFCFCF"/>
        <bgColor indexed="64"/>
      </patternFill>
    </fill>
  </fills>
  <borders count="15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74">
    <xf numFmtId="0" fontId="0" fillId="0" borderId="0" xfId="0"/>
    <xf numFmtId="0" fontId="14" fillId="0" borderId="24" xfId="1" applyFont="1" applyFill="1" applyBorder="1" applyAlignment="1">
      <alignment vertical="center" wrapText="1"/>
    </xf>
    <xf numFmtId="0" fontId="5" fillId="0" borderId="24" xfId="0" applyFont="1" applyFill="1" applyBorder="1" applyAlignment="1">
      <alignment vertical="top" wrapText="1"/>
    </xf>
    <xf numFmtId="0" fontId="6" fillId="0" borderId="24" xfId="0" applyFont="1" applyFill="1" applyBorder="1"/>
    <xf numFmtId="2" fontId="6" fillId="0" borderId="24" xfId="0" applyNumberFormat="1" applyFont="1" applyFill="1" applyBorder="1"/>
    <xf numFmtId="1" fontId="7" fillId="0" borderId="24" xfId="0" applyNumberFormat="1" applyFont="1" applyFill="1" applyBorder="1"/>
    <xf numFmtId="1" fontId="8" fillId="0" borderId="24" xfId="0" applyNumberFormat="1" applyFont="1" applyFill="1" applyBorder="1" applyAlignment="1">
      <alignment horizontal="center" vertical="center"/>
    </xf>
    <xf numFmtId="0" fontId="7" fillId="0" borderId="24" xfId="0" applyFont="1" applyFill="1" applyBorder="1"/>
    <xf numFmtId="0" fontId="4" fillId="0" borderId="0" xfId="0" applyFont="1" applyFill="1"/>
    <xf numFmtId="0" fontId="6" fillId="0" borderId="0" xfId="0" applyFont="1" applyFill="1"/>
    <xf numFmtId="0" fontId="1" fillId="0" borderId="24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right" vertical="center" wrapText="1"/>
    </xf>
    <xf numFmtId="14" fontId="6" fillId="0" borderId="24" xfId="0" applyNumberFormat="1" applyFont="1" applyFill="1" applyBorder="1" applyAlignment="1">
      <alignment horizontal="center" vertical="center" wrapText="1"/>
    </xf>
    <xf numFmtId="2" fontId="15" fillId="0" borderId="33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3" xfId="0" applyFont="1" applyFill="1" applyBorder="1" applyAlignment="1">
      <alignment horizontal="center" vertical="center"/>
    </xf>
    <xf numFmtId="49" fontId="10" fillId="0" borderId="2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2" fontId="6" fillId="0" borderId="9" xfId="0" applyNumberFormat="1" applyFont="1" applyFill="1" applyBorder="1" applyAlignment="1">
      <alignment horizontal="center" vertical="center" wrapText="1"/>
    </xf>
    <xf numFmtId="2" fontId="6" fillId="0" borderId="27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1" fontId="6" fillId="0" borderId="40" xfId="0" applyNumberFormat="1" applyFont="1" applyFill="1" applyBorder="1" applyAlignment="1">
      <alignment horizontal="center" vertical="center"/>
    </xf>
    <xf numFmtId="1" fontId="6" fillId="0" borderId="41" xfId="0" applyNumberFormat="1" applyFont="1" applyFill="1" applyBorder="1" applyAlignment="1">
      <alignment horizontal="center" vertical="center"/>
    </xf>
    <xf numFmtId="49" fontId="6" fillId="0" borderId="41" xfId="0" applyNumberFormat="1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left" vertical="center"/>
    </xf>
    <xf numFmtId="0" fontId="6" fillId="0" borderId="41" xfId="0" applyFont="1" applyFill="1" applyBorder="1" applyAlignment="1">
      <alignment horizontal="center" vertical="center" wrapText="1"/>
    </xf>
    <xf numFmtId="2" fontId="6" fillId="0" borderId="41" xfId="0" applyNumberFormat="1" applyFont="1" applyFill="1" applyBorder="1" applyAlignment="1">
      <alignment horizontal="center" vertical="center" wrapText="1"/>
    </xf>
    <xf numFmtId="2" fontId="6" fillId="0" borderId="41" xfId="0" applyNumberFormat="1" applyFont="1" applyFill="1" applyBorder="1" applyAlignment="1">
      <alignment horizontal="center" vertical="center"/>
    </xf>
    <xf numFmtId="2" fontId="6" fillId="0" borderId="47" xfId="0" applyNumberFormat="1" applyFont="1" applyFill="1" applyBorder="1" applyAlignment="1">
      <alignment horizontal="center" vertical="center"/>
    </xf>
    <xf numFmtId="2" fontId="6" fillId="0" borderId="48" xfId="0" applyNumberFormat="1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49" fontId="10" fillId="0" borderId="7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2" fontId="6" fillId="0" borderId="11" xfId="0" applyNumberFormat="1" applyFont="1" applyFill="1" applyBorder="1" applyAlignment="1">
      <alignment horizontal="center" vertical="center" wrapText="1"/>
    </xf>
    <xf numFmtId="2" fontId="6" fillId="0" borderId="16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2" fontId="6" fillId="0" borderId="4" xfId="0" applyNumberFormat="1" applyFont="1" applyFill="1" applyBorder="1" applyAlignment="1">
      <alignment horizontal="center" vertical="center" wrapText="1"/>
    </xf>
    <xf numFmtId="2" fontId="6" fillId="0" borderId="15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/>
    </xf>
    <xf numFmtId="49" fontId="10" fillId="0" borderId="17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10" fillId="0" borderId="9" xfId="0" applyFont="1" applyFill="1" applyBorder="1" applyAlignment="1">
      <alignment vertical="center" wrapText="1"/>
    </xf>
    <xf numFmtId="1" fontId="6" fillId="0" borderId="61" xfId="0" applyNumberFormat="1" applyFont="1" applyFill="1" applyBorder="1" applyAlignment="1">
      <alignment horizontal="center" vertical="center"/>
    </xf>
    <xf numFmtId="1" fontId="6" fillId="0" borderId="62" xfId="0" applyNumberFormat="1" applyFont="1" applyFill="1" applyBorder="1" applyAlignment="1">
      <alignment horizontal="center" vertical="center"/>
    </xf>
    <xf numFmtId="49" fontId="6" fillId="0" borderId="62" xfId="0" applyNumberFormat="1" applyFont="1" applyFill="1" applyBorder="1" applyAlignment="1">
      <alignment horizontal="center" vertical="center"/>
    </xf>
    <xf numFmtId="0" fontId="6" fillId="0" borderId="62" xfId="0" applyFont="1" applyFill="1" applyBorder="1" applyAlignment="1">
      <alignment horizontal="left" vertical="center"/>
    </xf>
    <xf numFmtId="0" fontId="6" fillId="0" borderId="62" xfId="0" applyFont="1" applyFill="1" applyBorder="1" applyAlignment="1">
      <alignment horizontal="center" vertical="center" wrapText="1"/>
    </xf>
    <xf numFmtId="2" fontId="6" fillId="0" borderId="57" xfId="0" applyNumberFormat="1" applyFont="1" applyFill="1" applyBorder="1" applyAlignment="1">
      <alignment horizontal="center" vertical="center"/>
    </xf>
    <xf numFmtId="49" fontId="10" fillId="0" borderId="36" xfId="0" applyNumberFormat="1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 wrapText="1"/>
    </xf>
    <xf numFmtId="2" fontId="6" fillId="0" borderId="36" xfId="0" applyNumberFormat="1" applyFont="1" applyFill="1" applyBorder="1" applyAlignment="1">
      <alignment horizontal="center" vertical="center" wrapText="1"/>
    </xf>
    <xf numFmtId="2" fontId="6" fillId="0" borderId="36" xfId="0" applyNumberFormat="1" applyFont="1" applyFill="1" applyBorder="1" applyAlignment="1">
      <alignment horizontal="center" vertical="center"/>
    </xf>
    <xf numFmtId="2" fontId="6" fillId="0" borderId="58" xfId="0" applyNumberFormat="1" applyFont="1" applyFill="1" applyBorder="1" applyAlignment="1">
      <alignment horizontal="center" vertical="center"/>
    </xf>
    <xf numFmtId="2" fontId="6" fillId="0" borderId="50" xfId="0" applyNumberFormat="1" applyFont="1" applyFill="1" applyBorder="1" applyAlignment="1">
      <alignment horizontal="center" vertical="center"/>
    </xf>
    <xf numFmtId="1" fontId="4" fillId="0" borderId="38" xfId="0" applyNumberFormat="1" applyFont="1" applyFill="1" applyBorder="1" applyAlignment="1">
      <alignment horizontal="center" vertical="center"/>
    </xf>
    <xf numFmtId="49" fontId="3" fillId="0" borderId="34" xfId="0" applyNumberFormat="1" applyFont="1" applyFill="1" applyBorder="1" applyAlignment="1">
      <alignment horizontal="center" vertical="center"/>
    </xf>
    <xf numFmtId="49" fontId="10" fillId="0" borderId="34" xfId="0" applyNumberFormat="1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 wrapText="1"/>
    </xf>
    <xf numFmtId="2" fontId="6" fillId="0" borderId="34" xfId="0" applyNumberFormat="1" applyFont="1" applyFill="1" applyBorder="1" applyAlignment="1">
      <alignment horizontal="center" vertical="center" wrapText="1"/>
    </xf>
    <xf numFmtId="2" fontId="6" fillId="0" borderId="34" xfId="0" applyNumberFormat="1" applyFont="1" applyFill="1" applyBorder="1" applyAlignment="1">
      <alignment horizontal="center" vertical="center"/>
    </xf>
    <xf numFmtId="2" fontId="6" fillId="0" borderId="51" xfId="0" applyNumberFormat="1" applyFont="1" applyFill="1" applyBorder="1" applyAlignment="1">
      <alignment horizontal="center" vertical="center"/>
    </xf>
    <xf numFmtId="1" fontId="4" fillId="0" borderId="40" xfId="0" applyNumberFormat="1" applyFont="1" applyFill="1" applyBorder="1" applyAlignment="1">
      <alignment horizontal="center" vertical="center"/>
    </xf>
    <xf numFmtId="49" fontId="3" fillId="0" borderId="41" xfId="0" applyNumberFormat="1" applyFont="1" applyFill="1" applyBorder="1" applyAlignment="1">
      <alignment horizontal="center" vertical="center"/>
    </xf>
    <xf numFmtId="49" fontId="10" fillId="0" borderId="41" xfId="0" applyNumberFormat="1" applyFont="1" applyFill="1" applyBorder="1" applyAlignment="1">
      <alignment horizontal="center" vertical="center"/>
    </xf>
    <xf numFmtId="2" fontId="6" fillId="0" borderId="52" xfId="0" applyNumberFormat="1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49" fontId="6" fillId="0" borderId="36" xfId="0" applyNumberFormat="1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vertical="center" wrapText="1"/>
    </xf>
    <xf numFmtId="2" fontId="6" fillId="0" borderId="28" xfId="0" applyNumberFormat="1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49" fontId="6" fillId="0" borderId="34" xfId="0" applyNumberFormat="1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vertical="center" wrapText="1"/>
    </xf>
    <xf numFmtId="2" fontId="6" fillId="0" borderId="20" xfId="0" applyNumberFormat="1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9" fillId="0" borderId="41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center"/>
    </xf>
    <xf numFmtId="49" fontId="6" fillId="0" borderId="11" xfId="0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 wrapText="1"/>
    </xf>
    <xf numFmtId="2" fontId="6" fillId="0" borderId="3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12" xfId="0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49" fontId="6" fillId="0" borderId="25" xfId="0" applyNumberFormat="1" applyFont="1" applyFill="1" applyBorder="1" applyAlignment="1">
      <alignment horizontal="center" vertical="center"/>
    </xf>
    <xf numFmtId="49" fontId="6" fillId="0" borderId="18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9" fontId="6" fillId="0" borderId="21" xfId="0" applyNumberFormat="1" applyFont="1" applyFill="1" applyBorder="1" applyAlignment="1">
      <alignment horizontal="center" vertical="center"/>
    </xf>
    <xf numFmtId="0" fontId="6" fillId="0" borderId="36" xfId="0" applyFont="1" applyFill="1" applyBorder="1"/>
    <xf numFmtId="1" fontId="6" fillId="0" borderId="36" xfId="0" applyNumberFormat="1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horizontal="center" vertical="center"/>
    </xf>
    <xf numFmtId="2" fontId="6" fillId="0" borderId="53" xfId="0" applyNumberFormat="1" applyFont="1" applyFill="1" applyBorder="1" applyAlignment="1">
      <alignment horizontal="center" vertical="center"/>
    </xf>
    <xf numFmtId="0" fontId="6" fillId="0" borderId="34" xfId="0" applyFont="1" applyFill="1" applyBorder="1"/>
    <xf numFmtId="1" fontId="6" fillId="0" borderId="34" xfId="0" applyNumberFormat="1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left" vertical="center"/>
    </xf>
    <xf numFmtId="0" fontId="4" fillId="0" borderId="34" xfId="0" applyFont="1" applyFill="1" applyBorder="1" applyAlignment="1">
      <alignment horizontal="center" vertical="center"/>
    </xf>
    <xf numFmtId="2" fontId="6" fillId="0" borderId="59" xfId="0" applyNumberFormat="1" applyFont="1" applyFill="1" applyBorder="1" applyAlignment="1">
      <alignment horizontal="center" vertical="center"/>
    </xf>
    <xf numFmtId="0" fontId="6" fillId="0" borderId="41" xfId="0" applyFont="1" applyFill="1" applyBorder="1"/>
    <xf numFmtId="0" fontId="4" fillId="0" borderId="41" xfId="0" applyFont="1" applyFill="1" applyBorder="1" applyAlignment="1">
      <alignment horizontal="left" vertical="center"/>
    </xf>
    <xf numFmtId="0" fontId="4" fillId="0" borderId="41" xfId="0" applyFont="1" applyFill="1" applyBorder="1" applyAlignment="1">
      <alignment horizontal="center" vertical="center"/>
    </xf>
    <xf numFmtId="2" fontId="6" fillId="0" borderId="54" xfId="0" applyNumberFormat="1" applyFont="1" applyFill="1" applyBorder="1" applyAlignment="1">
      <alignment horizontal="center" vertical="center"/>
    </xf>
    <xf numFmtId="0" fontId="6" fillId="0" borderId="68" xfId="0" applyFont="1" applyFill="1" applyBorder="1" applyAlignment="1">
      <alignment horizontal="center" vertical="center"/>
    </xf>
    <xf numFmtId="0" fontId="6" fillId="0" borderId="67" xfId="0" applyFont="1" applyFill="1" applyBorder="1"/>
    <xf numFmtId="1" fontId="6" fillId="0" borderId="67" xfId="0" applyNumberFormat="1" applyFont="1" applyFill="1" applyBorder="1" applyAlignment="1">
      <alignment horizontal="center" vertical="center"/>
    </xf>
    <xf numFmtId="0" fontId="4" fillId="0" borderId="67" xfId="0" applyFont="1" applyFill="1" applyBorder="1" applyAlignment="1">
      <alignment horizontal="left" vertical="center"/>
    </xf>
    <xf numFmtId="0" fontId="4" fillId="0" borderId="67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left" vertical="center"/>
    </xf>
    <xf numFmtId="0" fontId="6" fillId="0" borderId="34" xfId="0" applyFont="1" applyFill="1" applyBorder="1" applyAlignment="1">
      <alignment horizontal="left" vertical="center"/>
    </xf>
    <xf numFmtId="1" fontId="6" fillId="0" borderId="34" xfId="0" applyNumberFormat="1" applyFont="1" applyFill="1" applyBorder="1" applyAlignment="1">
      <alignment horizontal="center"/>
    </xf>
    <xf numFmtId="0" fontId="10" fillId="0" borderId="34" xfId="0" applyFont="1" applyFill="1" applyBorder="1" applyAlignment="1">
      <alignment vertical="center"/>
    </xf>
    <xf numFmtId="2" fontId="6" fillId="0" borderId="37" xfId="0" applyNumberFormat="1" applyFont="1" applyFill="1" applyBorder="1" applyAlignment="1">
      <alignment horizontal="center" vertical="center"/>
    </xf>
    <xf numFmtId="2" fontId="6" fillId="0" borderId="39" xfId="0" applyNumberFormat="1" applyFont="1" applyFill="1" applyBorder="1" applyAlignment="1">
      <alignment horizontal="center" vertical="center"/>
    </xf>
    <xf numFmtId="0" fontId="6" fillId="0" borderId="98" xfId="0" applyFont="1" applyFill="1" applyBorder="1" applyAlignment="1">
      <alignment horizontal="center" vertical="center"/>
    </xf>
    <xf numFmtId="0" fontId="6" fillId="0" borderId="93" xfId="0" applyFont="1" applyFill="1" applyBorder="1" applyAlignment="1">
      <alignment horizontal="center" vertical="center"/>
    </xf>
    <xf numFmtId="49" fontId="6" fillId="0" borderId="93" xfId="0" applyNumberFormat="1" applyFont="1" applyFill="1" applyBorder="1" applyAlignment="1">
      <alignment horizontal="center" vertical="center"/>
    </xf>
    <xf numFmtId="2" fontId="6" fillId="0" borderId="93" xfId="0" applyNumberFormat="1" applyFont="1" applyFill="1" applyBorder="1" applyAlignment="1">
      <alignment horizontal="center" vertical="center"/>
    </xf>
    <xf numFmtId="2" fontId="6" fillId="0" borderId="93" xfId="0" applyNumberFormat="1" applyFont="1" applyFill="1" applyBorder="1" applyAlignment="1">
      <alignment horizontal="center" vertical="center" wrapText="1"/>
    </xf>
    <xf numFmtId="2" fontId="6" fillId="0" borderId="49" xfId="0" applyNumberFormat="1" applyFont="1" applyFill="1" applyBorder="1" applyAlignment="1">
      <alignment horizontal="center" vertical="center"/>
    </xf>
    <xf numFmtId="2" fontId="6" fillId="0" borderId="69" xfId="0" applyNumberFormat="1" applyFont="1" applyFill="1" applyBorder="1" applyAlignment="1">
      <alignment horizontal="center" vertical="center"/>
    </xf>
    <xf numFmtId="2" fontId="6" fillId="0" borderId="10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2" fontId="6" fillId="0" borderId="102" xfId="0" applyNumberFormat="1" applyFont="1" applyFill="1" applyBorder="1" applyAlignment="1">
      <alignment horizontal="center" vertical="center"/>
    </xf>
    <xf numFmtId="2" fontId="6" fillId="0" borderId="104" xfId="0" applyNumberFormat="1" applyFont="1" applyFill="1" applyBorder="1" applyAlignment="1">
      <alignment horizontal="center" vertical="center"/>
    </xf>
    <xf numFmtId="0" fontId="6" fillId="0" borderId="65" xfId="0" applyFont="1" applyFill="1" applyBorder="1" applyAlignment="1">
      <alignment vertical="center" wrapText="1"/>
    </xf>
    <xf numFmtId="0" fontId="6" fillId="0" borderId="84" xfId="0" applyFont="1" applyFill="1" applyBorder="1" applyAlignment="1">
      <alignment horizontal="center" vertical="center" wrapText="1"/>
    </xf>
    <xf numFmtId="3" fontId="6" fillId="0" borderId="34" xfId="0" applyNumberFormat="1" applyFont="1" applyFill="1" applyBorder="1" applyAlignment="1">
      <alignment horizontal="center" vertical="center"/>
    </xf>
    <xf numFmtId="0" fontId="6" fillId="0" borderId="93" xfId="0" applyFont="1" applyFill="1" applyBorder="1" applyAlignment="1">
      <alignment horizontal="left" vertical="center"/>
    </xf>
    <xf numFmtId="0" fontId="6" fillId="0" borderId="24" xfId="0" applyFont="1" applyFill="1" applyBorder="1" applyAlignment="1">
      <alignment horizontal="center" vertical="center" wrapText="1"/>
    </xf>
    <xf numFmtId="0" fontId="6" fillId="0" borderId="88" xfId="0" applyFont="1" applyFill="1" applyBorder="1" applyAlignment="1">
      <alignment horizontal="center" vertical="center"/>
    </xf>
    <xf numFmtId="0" fontId="6" fillId="0" borderId="91" xfId="0" applyFont="1" applyFill="1" applyBorder="1" applyAlignment="1">
      <alignment horizontal="center" vertical="center"/>
    </xf>
    <xf numFmtId="49" fontId="6" fillId="0" borderId="91" xfId="0" applyNumberFormat="1" applyFont="1" applyFill="1" applyBorder="1" applyAlignment="1">
      <alignment horizontal="center" vertical="center"/>
    </xf>
    <xf numFmtId="0" fontId="6" fillId="0" borderId="86" xfId="0" applyFont="1" applyFill="1" applyBorder="1" applyAlignment="1">
      <alignment horizontal="left" vertical="center"/>
    </xf>
    <xf numFmtId="0" fontId="6" fillId="0" borderId="86" xfId="0" applyFont="1" applyFill="1" applyBorder="1" applyAlignment="1">
      <alignment horizontal="center" vertical="center"/>
    </xf>
    <xf numFmtId="2" fontId="6" fillId="0" borderId="75" xfId="0" applyNumberFormat="1" applyFont="1" applyFill="1" applyBorder="1" applyAlignment="1">
      <alignment horizontal="center" vertical="center"/>
    </xf>
    <xf numFmtId="2" fontId="6" fillId="0" borderId="66" xfId="0" applyNumberFormat="1" applyFont="1" applyFill="1" applyBorder="1" applyAlignment="1">
      <alignment horizontal="center" vertical="center"/>
    </xf>
    <xf numFmtId="0" fontId="6" fillId="0" borderId="94" xfId="0" applyFont="1" applyFill="1" applyBorder="1" applyAlignment="1">
      <alignment horizontal="center" vertical="center"/>
    </xf>
    <xf numFmtId="0" fontId="6" fillId="0" borderId="95" xfId="0" applyFont="1" applyFill="1" applyBorder="1" applyAlignment="1">
      <alignment horizontal="center" vertical="center"/>
    </xf>
    <xf numFmtId="49" fontId="6" fillId="0" borderId="95" xfId="0" applyNumberFormat="1" applyFont="1" applyFill="1" applyBorder="1" applyAlignment="1">
      <alignment horizontal="center" vertical="center"/>
    </xf>
    <xf numFmtId="0" fontId="6" fillId="0" borderId="96" xfId="0" applyFont="1" applyFill="1" applyBorder="1" applyAlignment="1">
      <alignment horizontal="left" vertical="center"/>
    </xf>
    <xf numFmtId="0" fontId="6" fillId="0" borderId="96" xfId="0" applyFont="1" applyFill="1" applyBorder="1" applyAlignment="1">
      <alignment horizontal="center" vertical="center"/>
    </xf>
    <xf numFmtId="2" fontId="6" fillId="0" borderId="97" xfId="0" applyNumberFormat="1" applyFont="1" applyFill="1" applyBorder="1" applyAlignment="1">
      <alignment horizontal="center" vertical="center"/>
    </xf>
    <xf numFmtId="2" fontId="6" fillId="0" borderId="33" xfId="0" applyNumberFormat="1" applyFont="1" applyFill="1" applyBorder="1" applyAlignment="1">
      <alignment horizontal="center" vertical="center"/>
    </xf>
    <xf numFmtId="2" fontId="6" fillId="0" borderId="50" xfId="0" applyNumberFormat="1" applyFont="1" applyFill="1" applyBorder="1" applyAlignment="1">
      <alignment horizontal="center"/>
    </xf>
    <xf numFmtId="2" fontId="6" fillId="0" borderId="51" xfId="0" applyNumberFormat="1" applyFont="1" applyFill="1" applyBorder="1" applyAlignment="1">
      <alignment horizontal="center"/>
    </xf>
    <xf numFmtId="0" fontId="6" fillId="0" borderId="67" xfId="0" applyFont="1" applyFill="1" applyBorder="1" applyAlignment="1">
      <alignment horizontal="center" vertical="center"/>
    </xf>
    <xf numFmtId="49" fontId="6" fillId="0" borderId="67" xfId="0" applyNumberFormat="1" applyFont="1" applyFill="1" applyBorder="1" applyAlignment="1">
      <alignment horizontal="center" vertical="center"/>
    </xf>
    <xf numFmtId="0" fontId="6" fillId="0" borderId="61" xfId="0" applyFont="1" applyFill="1" applyBorder="1" applyAlignment="1">
      <alignment horizontal="center" vertical="center"/>
    </xf>
    <xf numFmtId="0" fontId="6" fillId="0" borderId="62" xfId="0" applyFont="1" applyFill="1" applyBorder="1" applyAlignment="1">
      <alignment horizontal="center" vertical="center"/>
    </xf>
    <xf numFmtId="0" fontId="4" fillId="0" borderId="62" xfId="0" applyFont="1" applyFill="1" applyBorder="1" applyAlignment="1">
      <alignment horizontal="center" vertical="center"/>
    </xf>
    <xf numFmtId="0" fontId="6" fillId="0" borderId="70" xfId="0" applyFont="1" applyFill="1" applyBorder="1" applyAlignment="1">
      <alignment horizontal="center" vertical="center"/>
    </xf>
    <xf numFmtId="0" fontId="6" fillId="0" borderId="97" xfId="0" applyFont="1" applyFill="1" applyBorder="1" applyAlignment="1">
      <alignment horizontal="center" vertical="center"/>
    </xf>
    <xf numFmtId="49" fontId="6" fillId="0" borderId="97" xfId="0" applyNumberFormat="1" applyFont="1" applyFill="1" applyBorder="1" applyAlignment="1">
      <alignment horizontal="center" vertical="center"/>
    </xf>
    <xf numFmtId="0" fontId="6" fillId="0" borderId="97" xfId="0" applyFont="1" applyFill="1" applyBorder="1" applyAlignment="1">
      <alignment horizontal="center" vertical="center" wrapText="1"/>
    </xf>
    <xf numFmtId="0" fontId="4" fillId="0" borderId="97" xfId="0" applyFont="1" applyFill="1" applyBorder="1" applyAlignment="1">
      <alignment horizontal="center" vertical="center"/>
    </xf>
    <xf numFmtId="0" fontId="6" fillId="0" borderId="127" xfId="0" applyFont="1" applyFill="1" applyBorder="1" applyAlignment="1">
      <alignment horizontal="center" vertical="center"/>
    </xf>
    <xf numFmtId="0" fontId="6" fillId="0" borderId="76" xfId="0" applyFont="1" applyFill="1" applyBorder="1" applyAlignment="1">
      <alignment horizontal="center" vertical="center"/>
    </xf>
    <xf numFmtId="49" fontId="6" fillId="0" borderId="76" xfId="0" applyNumberFormat="1" applyFont="1" applyFill="1" applyBorder="1" applyAlignment="1">
      <alignment horizontal="center" vertical="center"/>
    </xf>
    <xf numFmtId="0" fontId="6" fillId="0" borderId="76" xfId="0" applyFont="1" applyFill="1" applyBorder="1" applyAlignment="1">
      <alignment horizontal="center" vertical="center" wrapText="1"/>
    </xf>
    <xf numFmtId="0" fontId="4" fillId="0" borderId="76" xfId="0" applyFont="1" applyFill="1" applyBorder="1" applyAlignment="1">
      <alignment horizontal="center" vertical="center"/>
    </xf>
    <xf numFmtId="2" fontId="6" fillId="0" borderId="52" xfId="0" applyNumberFormat="1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2" fontId="6" fillId="0" borderId="108" xfId="0" applyNumberFormat="1" applyFont="1" applyFill="1" applyBorder="1" applyAlignment="1">
      <alignment horizontal="center" vertical="center"/>
    </xf>
    <xf numFmtId="0" fontId="6" fillId="0" borderId="86" xfId="0" applyFont="1" applyFill="1" applyBorder="1" applyAlignment="1">
      <alignment horizontal="center" vertical="center" wrapText="1"/>
    </xf>
    <xf numFmtId="2" fontId="6" fillId="0" borderId="86" xfId="0" applyNumberFormat="1" applyFont="1" applyFill="1" applyBorder="1" applyAlignment="1">
      <alignment horizontal="center" vertical="center" wrapText="1"/>
    </xf>
    <xf numFmtId="2" fontId="6" fillId="0" borderId="74" xfId="0" applyNumberFormat="1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92" xfId="0" applyFont="1" applyFill="1" applyBorder="1" applyAlignment="1">
      <alignment horizontal="center" vertical="center"/>
    </xf>
    <xf numFmtId="49" fontId="6" fillId="0" borderId="9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85" xfId="0" applyFont="1" applyFill="1" applyBorder="1" applyAlignment="1">
      <alignment horizontal="center" vertical="center" wrapText="1"/>
    </xf>
    <xf numFmtId="0" fontId="6" fillId="0" borderId="77" xfId="0" applyFont="1" applyFill="1" applyBorder="1" applyAlignment="1">
      <alignment horizontal="center" vertical="center"/>
    </xf>
    <xf numFmtId="0" fontId="6" fillId="0" borderId="114" xfId="0" applyFont="1" applyFill="1" applyBorder="1" applyAlignment="1">
      <alignment horizontal="center" vertical="center"/>
    </xf>
    <xf numFmtId="49" fontId="6" fillId="0" borderId="114" xfId="0" applyNumberFormat="1" applyFont="1" applyFill="1" applyBorder="1" applyAlignment="1">
      <alignment horizontal="center" vertical="center"/>
    </xf>
    <xf numFmtId="0" fontId="6" fillId="0" borderId="79" xfId="0" applyFont="1" applyFill="1" applyBorder="1" applyAlignment="1">
      <alignment horizontal="center" vertical="center"/>
    </xf>
    <xf numFmtId="2" fontId="6" fillId="0" borderId="80" xfId="0" applyNumberFormat="1" applyFont="1" applyFill="1" applyBorder="1" applyAlignment="1">
      <alignment horizontal="center" vertical="center"/>
    </xf>
    <xf numFmtId="0" fontId="6" fillId="0" borderId="81" xfId="0" applyFont="1" applyFill="1" applyBorder="1" applyAlignment="1">
      <alignment horizontal="center" vertical="center"/>
    </xf>
    <xf numFmtId="0" fontId="6" fillId="0" borderId="116" xfId="0" applyFont="1" applyFill="1" applyBorder="1" applyAlignment="1">
      <alignment horizontal="center" vertical="center"/>
    </xf>
    <xf numFmtId="49" fontId="6" fillId="0" borderId="116" xfId="0" applyNumberFormat="1" applyFont="1" applyFill="1" applyBorder="1" applyAlignment="1">
      <alignment horizontal="center" vertical="center"/>
    </xf>
    <xf numFmtId="0" fontId="6" fillId="0" borderId="83" xfId="0" applyFont="1" applyFill="1" applyBorder="1" applyAlignment="1">
      <alignment horizontal="center" vertical="center"/>
    </xf>
    <xf numFmtId="2" fontId="6" fillId="0" borderId="83" xfId="0" applyNumberFormat="1" applyFont="1" applyFill="1" applyBorder="1" applyAlignment="1">
      <alignment horizontal="center" vertical="center" wrapText="1"/>
    </xf>
    <xf numFmtId="2" fontId="6" fillId="0" borderId="137" xfId="0" applyNumberFormat="1" applyFont="1" applyFill="1" applyBorder="1" applyAlignment="1">
      <alignment horizontal="center" vertical="center"/>
    </xf>
    <xf numFmtId="0" fontId="6" fillId="0" borderId="91" xfId="0" applyFont="1" applyFill="1" applyBorder="1" applyAlignment="1">
      <alignment horizontal="center" vertical="center" wrapText="1"/>
    </xf>
    <xf numFmtId="0" fontId="6" fillId="0" borderId="87" xfId="0" applyFont="1" applyFill="1" applyBorder="1" applyAlignment="1">
      <alignment horizontal="center" vertical="center"/>
    </xf>
    <xf numFmtId="0" fontId="6" fillId="0" borderId="85" xfId="0" applyFont="1" applyFill="1" applyBorder="1" applyAlignment="1">
      <alignment horizontal="center" vertical="center"/>
    </xf>
    <xf numFmtId="2" fontId="6" fillId="0" borderId="73" xfId="0" applyNumberFormat="1" applyFont="1" applyFill="1" applyBorder="1" applyAlignment="1">
      <alignment horizontal="center" vertical="center"/>
    </xf>
    <xf numFmtId="2" fontId="6" fillId="0" borderId="131" xfId="0" applyNumberFormat="1" applyFont="1" applyFill="1" applyBorder="1" applyAlignment="1">
      <alignment horizontal="center" vertical="center"/>
    </xf>
    <xf numFmtId="2" fontId="6" fillId="0" borderId="67" xfId="0" applyNumberFormat="1" applyFont="1" applyFill="1" applyBorder="1" applyAlignment="1">
      <alignment horizontal="center" vertical="center"/>
    </xf>
    <xf numFmtId="2" fontId="6" fillId="0" borderId="142" xfId="0" applyNumberFormat="1" applyFont="1" applyFill="1" applyBorder="1" applyAlignment="1">
      <alignment horizontal="center" vertical="center"/>
    </xf>
    <xf numFmtId="0" fontId="6" fillId="0" borderId="107" xfId="0" applyFont="1" applyFill="1" applyBorder="1" applyAlignment="1">
      <alignment horizontal="center" vertical="center"/>
    </xf>
    <xf numFmtId="49" fontId="6" fillId="0" borderId="107" xfId="0" applyNumberFormat="1" applyFont="1" applyFill="1" applyBorder="1" applyAlignment="1">
      <alignment horizontal="center" vertical="center"/>
    </xf>
    <xf numFmtId="2" fontId="6" fillId="0" borderId="117" xfId="0" applyNumberFormat="1" applyFont="1" applyFill="1" applyBorder="1" applyAlignment="1">
      <alignment horizontal="center" vertical="center"/>
    </xf>
    <xf numFmtId="0" fontId="6" fillId="0" borderId="118" xfId="0" applyFont="1" applyFill="1" applyBorder="1" applyAlignment="1">
      <alignment horizontal="center" vertical="center"/>
    </xf>
    <xf numFmtId="49" fontId="6" fillId="0" borderId="118" xfId="0" applyNumberFormat="1" applyFont="1" applyFill="1" applyBorder="1" applyAlignment="1">
      <alignment horizontal="center" vertical="center"/>
    </xf>
    <xf numFmtId="0" fontId="6" fillId="0" borderId="120" xfId="0" applyFont="1" applyFill="1" applyBorder="1" applyAlignment="1">
      <alignment horizontal="center" vertical="center"/>
    </xf>
    <xf numFmtId="49" fontId="6" fillId="0" borderId="120" xfId="0" applyNumberFormat="1" applyFont="1" applyFill="1" applyBorder="1" applyAlignment="1">
      <alignment horizontal="center" vertical="center"/>
    </xf>
    <xf numFmtId="0" fontId="6" fillId="0" borderId="86" xfId="0" applyFont="1" applyFill="1" applyBorder="1" applyAlignment="1">
      <alignment horizontal="left" vertical="center" wrapText="1"/>
    </xf>
    <xf numFmtId="3" fontId="6" fillId="0" borderId="86" xfId="0" applyNumberFormat="1" applyFont="1" applyFill="1" applyBorder="1" applyAlignment="1">
      <alignment horizontal="center" vertical="center"/>
    </xf>
    <xf numFmtId="0" fontId="6" fillId="0" borderId="124" xfId="0" applyFont="1" applyFill="1" applyBorder="1" applyAlignment="1">
      <alignment horizontal="center" vertical="center"/>
    </xf>
    <xf numFmtId="0" fontId="6" fillId="0" borderId="78" xfId="0" applyFont="1" applyFill="1" applyBorder="1" applyAlignment="1">
      <alignment horizontal="left" vertical="center" wrapText="1"/>
    </xf>
    <xf numFmtId="3" fontId="6" fillId="0" borderId="78" xfId="0" applyNumberFormat="1" applyFont="1" applyFill="1" applyBorder="1" applyAlignment="1">
      <alignment horizontal="center" vertical="center"/>
    </xf>
    <xf numFmtId="2" fontId="6" fillId="0" borderId="78" xfId="0" applyNumberFormat="1" applyFont="1" applyFill="1" applyBorder="1" applyAlignment="1">
      <alignment horizontal="center" vertical="center" wrapText="1"/>
    </xf>
    <xf numFmtId="2" fontId="6" fillId="0" borderId="115" xfId="0" applyNumberFormat="1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vertical="center" wrapText="1"/>
    </xf>
    <xf numFmtId="3" fontId="6" fillId="0" borderId="36" xfId="0" applyNumberFormat="1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vertical="center" wrapText="1"/>
    </xf>
    <xf numFmtId="0" fontId="6" fillId="0" borderId="41" xfId="0" applyFont="1" applyFill="1" applyBorder="1" applyAlignment="1">
      <alignment vertical="center" wrapText="1"/>
    </xf>
    <xf numFmtId="3" fontId="6" fillId="0" borderId="41" xfId="0" applyNumberFormat="1" applyFont="1" applyFill="1" applyBorder="1" applyAlignment="1">
      <alignment horizontal="center" vertical="center"/>
    </xf>
    <xf numFmtId="0" fontId="6" fillId="0" borderId="78" xfId="0" applyFont="1" applyFill="1" applyBorder="1" applyAlignment="1">
      <alignment horizontal="center" vertical="center" wrapText="1"/>
    </xf>
    <xf numFmtId="0" fontId="6" fillId="0" borderId="78" xfId="0" applyFont="1" applyFill="1" applyBorder="1" applyAlignment="1">
      <alignment horizontal="center" vertical="center"/>
    </xf>
    <xf numFmtId="2" fontId="6" fillId="0" borderId="57" xfId="0" applyNumberFormat="1" applyFont="1" applyFill="1" applyBorder="1" applyAlignment="1">
      <alignment horizontal="center"/>
    </xf>
    <xf numFmtId="2" fontId="6" fillId="0" borderId="100" xfId="0" applyNumberFormat="1" applyFont="1" applyFill="1" applyBorder="1" applyAlignment="1">
      <alignment horizontal="center"/>
    </xf>
    <xf numFmtId="2" fontId="6" fillId="0" borderId="48" xfId="0" applyNumberFormat="1" applyFont="1" applyFill="1" applyBorder="1" applyAlignment="1">
      <alignment horizontal="center"/>
    </xf>
    <xf numFmtId="2" fontId="18" fillId="0" borderId="58" xfId="0" applyNumberFormat="1" applyFont="1" applyFill="1" applyBorder="1" applyAlignment="1">
      <alignment horizontal="center"/>
    </xf>
    <xf numFmtId="0" fontId="6" fillId="0" borderId="122" xfId="0" applyFont="1" applyFill="1" applyBorder="1" applyAlignment="1">
      <alignment horizontal="center" vertical="center"/>
    </xf>
    <xf numFmtId="0" fontId="6" fillId="0" borderId="75" xfId="0" applyFont="1" applyFill="1" applyBorder="1" applyAlignment="1">
      <alignment horizontal="center" vertical="center"/>
    </xf>
    <xf numFmtId="49" fontId="6" fillId="0" borderId="75" xfId="0" applyNumberFormat="1" applyFont="1" applyFill="1" applyBorder="1" applyAlignment="1">
      <alignment horizontal="center" vertical="center"/>
    </xf>
    <xf numFmtId="3" fontId="6" fillId="0" borderId="75" xfId="0" applyNumberFormat="1" applyFont="1" applyFill="1" applyBorder="1" applyAlignment="1">
      <alignment horizontal="center" vertical="center"/>
    </xf>
    <xf numFmtId="2" fontId="18" fillId="0" borderId="84" xfId="0" applyNumberFormat="1" applyFont="1" applyFill="1" applyBorder="1" applyAlignment="1">
      <alignment horizontal="center"/>
    </xf>
    <xf numFmtId="2" fontId="18" fillId="0" borderId="47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/>
    <xf numFmtId="2" fontId="5" fillId="0" borderId="0" xfId="0" applyNumberFormat="1" applyFont="1" applyFill="1"/>
    <xf numFmtId="2" fontId="6" fillId="0" borderId="0" xfId="0" applyNumberFormat="1" applyFont="1" applyFill="1"/>
    <xf numFmtId="1" fontId="5" fillId="0" borderId="0" xfId="0" applyNumberFormat="1" applyFont="1" applyFill="1" applyAlignment="1">
      <alignment horizontal="center" vertical="center"/>
    </xf>
    <xf numFmtId="2" fontId="5" fillId="0" borderId="24" xfId="0" applyNumberFormat="1" applyFont="1" applyFill="1" applyBorder="1"/>
    <xf numFmtId="0" fontId="11" fillId="0" borderId="24" xfId="0" applyFont="1" applyFill="1" applyBorder="1" applyAlignment="1">
      <alignment vertical="center" wrapText="1"/>
    </xf>
    <xf numFmtId="0" fontId="5" fillId="3" borderId="132" xfId="0" applyFont="1" applyFill="1" applyBorder="1" applyAlignment="1">
      <alignment horizontal="center" vertical="center"/>
    </xf>
    <xf numFmtId="0" fontId="5" fillId="3" borderId="129" xfId="0" applyFont="1" applyFill="1" applyBorder="1" applyAlignment="1">
      <alignment horizontal="center" vertical="center"/>
    </xf>
    <xf numFmtId="49" fontId="5" fillId="3" borderId="129" xfId="0" applyNumberFormat="1" applyFont="1" applyFill="1" applyBorder="1" applyAlignment="1">
      <alignment horizontal="center" vertical="center"/>
    </xf>
    <xf numFmtId="0" fontId="5" fillId="3" borderId="130" xfId="0" applyFont="1" applyFill="1" applyBorder="1" applyAlignment="1">
      <alignment horizontal="center" vertical="center" wrapText="1"/>
    </xf>
    <xf numFmtId="0" fontId="5" fillId="3" borderId="131" xfId="0" applyFont="1" applyFill="1" applyBorder="1" applyAlignment="1">
      <alignment horizontal="center" vertical="center" wrapText="1"/>
    </xf>
    <xf numFmtId="0" fontId="5" fillId="3" borderId="74" xfId="0" applyFont="1" applyFill="1" applyBorder="1" applyAlignment="1">
      <alignment horizontal="center" vertical="center" wrapText="1"/>
    </xf>
    <xf numFmtId="2" fontId="5" fillId="3" borderId="74" xfId="0" applyNumberFormat="1" applyFont="1" applyFill="1" applyBorder="1" applyAlignment="1">
      <alignment horizontal="center" vertical="center" wrapText="1"/>
    </xf>
    <xf numFmtId="1" fontId="5" fillId="4" borderId="50" xfId="0" applyNumberFormat="1" applyFont="1" applyFill="1" applyBorder="1" applyAlignment="1">
      <alignment horizontal="center" vertical="center"/>
    </xf>
    <xf numFmtId="1" fontId="5" fillId="4" borderId="51" xfId="0" applyNumberFormat="1" applyFont="1" applyFill="1" applyBorder="1" applyAlignment="1">
      <alignment horizontal="center" vertical="center"/>
    </xf>
    <xf numFmtId="1" fontId="5" fillId="4" borderId="52" xfId="0" applyNumberFormat="1" applyFont="1" applyFill="1" applyBorder="1" applyAlignment="1">
      <alignment horizontal="center" vertical="center"/>
    </xf>
    <xf numFmtId="1" fontId="5" fillId="4" borderId="101" xfId="0" applyNumberFormat="1" applyFont="1" applyFill="1" applyBorder="1" applyAlignment="1">
      <alignment horizontal="center" vertical="center"/>
    </xf>
    <xf numFmtId="2" fontId="6" fillId="5" borderId="9" xfId="0" applyNumberFormat="1" applyFont="1" applyFill="1" applyBorder="1" applyAlignment="1">
      <alignment horizontal="center" vertical="center"/>
    </xf>
    <xf numFmtId="2" fontId="6" fillId="5" borderId="41" xfId="0" applyNumberFormat="1" applyFont="1" applyFill="1" applyBorder="1" applyAlignment="1">
      <alignment horizontal="center" vertical="center"/>
    </xf>
    <xf numFmtId="2" fontId="6" fillId="5" borderId="7" xfId="0" applyNumberFormat="1" applyFont="1" applyFill="1" applyBorder="1" applyAlignment="1">
      <alignment horizontal="center" vertical="center"/>
    </xf>
    <xf numFmtId="2" fontId="6" fillId="5" borderId="4" xfId="0" applyNumberFormat="1" applyFont="1" applyFill="1" applyBorder="1" applyAlignment="1">
      <alignment horizontal="center" vertical="center"/>
    </xf>
    <xf numFmtId="2" fontId="6" fillId="5" borderId="4" xfId="0" applyNumberFormat="1" applyFont="1" applyFill="1" applyBorder="1" applyAlignment="1">
      <alignment horizontal="center" vertical="center" wrapText="1"/>
    </xf>
    <xf numFmtId="2" fontId="6" fillId="5" borderId="26" xfId="0" applyNumberFormat="1" applyFont="1" applyFill="1" applyBorder="1" applyAlignment="1">
      <alignment horizontal="center" vertical="center"/>
    </xf>
    <xf numFmtId="2" fontId="6" fillId="5" borderId="47" xfId="0" applyNumberFormat="1" applyFont="1" applyFill="1" applyBorder="1" applyAlignment="1">
      <alignment horizontal="center" vertical="center"/>
    </xf>
    <xf numFmtId="2" fontId="6" fillId="5" borderId="14" xfId="0" applyNumberFormat="1" applyFont="1" applyFill="1" applyBorder="1" applyAlignment="1">
      <alignment horizontal="center" vertical="center"/>
    </xf>
    <xf numFmtId="2" fontId="6" fillId="5" borderId="29" xfId="0" applyNumberFormat="1" applyFont="1" applyFill="1" applyBorder="1" applyAlignment="1">
      <alignment horizontal="center" vertical="center"/>
    </xf>
    <xf numFmtId="2" fontId="6" fillId="5" borderId="14" xfId="0" applyNumberFormat="1" applyFont="1" applyFill="1" applyBorder="1" applyAlignment="1">
      <alignment horizontal="center" vertical="center" wrapText="1"/>
    </xf>
    <xf numFmtId="2" fontId="6" fillId="5" borderId="9" xfId="0" applyNumberFormat="1" applyFont="1" applyFill="1" applyBorder="1" applyAlignment="1">
      <alignment horizontal="center" vertical="center" wrapText="1"/>
    </xf>
    <xf numFmtId="2" fontId="6" fillId="5" borderId="86" xfId="0" applyNumberFormat="1" applyFont="1" applyFill="1" applyBorder="1" applyAlignment="1">
      <alignment horizontal="center" vertical="center"/>
    </xf>
    <xf numFmtId="2" fontId="6" fillId="5" borderId="138" xfId="0" applyNumberFormat="1" applyFont="1" applyFill="1" applyBorder="1" applyAlignment="1">
      <alignment horizontal="center" vertical="center"/>
    </xf>
    <xf numFmtId="1" fontId="5" fillId="4" borderId="64" xfId="0" applyNumberFormat="1" applyFont="1" applyFill="1" applyBorder="1" applyAlignment="1">
      <alignment horizontal="center" vertical="center"/>
    </xf>
    <xf numFmtId="2" fontId="6" fillId="5" borderId="78" xfId="0" applyNumberFormat="1" applyFont="1" applyFill="1" applyBorder="1" applyAlignment="1">
      <alignment horizontal="center" vertical="center"/>
    </xf>
    <xf numFmtId="2" fontId="6" fillId="5" borderId="115" xfId="0" applyNumberFormat="1" applyFont="1" applyFill="1" applyBorder="1" applyAlignment="1">
      <alignment horizontal="center" vertical="center"/>
    </xf>
    <xf numFmtId="1" fontId="5" fillId="4" borderId="125" xfId="0" applyNumberFormat="1" applyFont="1" applyFill="1" applyBorder="1" applyAlignment="1">
      <alignment horizontal="center" vertical="center"/>
    </xf>
    <xf numFmtId="2" fontId="6" fillId="5" borderId="83" xfId="0" applyNumberFormat="1" applyFont="1" applyFill="1" applyBorder="1" applyAlignment="1">
      <alignment horizontal="center" vertical="center"/>
    </xf>
    <xf numFmtId="2" fontId="6" fillId="5" borderId="90" xfId="0" applyNumberFormat="1" applyFont="1" applyFill="1" applyBorder="1" applyAlignment="1">
      <alignment horizontal="center" vertical="center"/>
    </xf>
    <xf numFmtId="1" fontId="5" fillId="4" borderId="35" xfId="0" applyNumberFormat="1" applyFont="1" applyFill="1" applyBorder="1" applyAlignment="1">
      <alignment horizontal="center" vertical="center"/>
    </xf>
    <xf numFmtId="1" fontId="5" fillId="4" borderId="38" xfId="0" applyNumberFormat="1" applyFont="1" applyFill="1" applyBorder="1" applyAlignment="1">
      <alignment horizontal="center" vertical="center"/>
    </xf>
    <xf numFmtId="1" fontId="5" fillId="4" borderId="40" xfId="0" applyNumberFormat="1" applyFont="1" applyFill="1" applyBorder="1" applyAlignment="1">
      <alignment horizontal="center" vertical="center"/>
    </xf>
    <xf numFmtId="1" fontId="5" fillId="4" borderId="68" xfId="0" applyNumberFormat="1" applyFont="1" applyFill="1" applyBorder="1" applyAlignment="1">
      <alignment horizontal="center" vertical="center"/>
    </xf>
    <xf numFmtId="1" fontId="5" fillId="4" borderId="56" xfId="0" applyNumberFormat="1" applyFont="1" applyFill="1" applyBorder="1" applyAlignment="1">
      <alignment horizontal="center" vertical="center"/>
    </xf>
    <xf numFmtId="1" fontId="5" fillId="4" borderId="48" xfId="0" applyNumberFormat="1" applyFont="1" applyFill="1" applyBorder="1" applyAlignment="1">
      <alignment horizontal="center" vertical="center"/>
    </xf>
    <xf numFmtId="1" fontId="5" fillId="4" borderId="60" xfId="0" applyNumberFormat="1" applyFont="1" applyFill="1" applyBorder="1" applyAlignment="1">
      <alignment horizontal="center" vertical="center"/>
    </xf>
    <xf numFmtId="1" fontId="5" fillId="4" borderId="100" xfId="0" applyNumberFormat="1" applyFont="1" applyFill="1" applyBorder="1" applyAlignment="1">
      <alignment horizontal="center" vertical="center"/>
    </xf>
    <xf numFmtId="1" fontId="5" fillId="4" borderId="104" xfId="0" applyNumberFormat="1" applyFont="1" applyFill="1" applyBorder="1" applyAlignment="1">
      <alignment horizontal="center" vertical="center"/>
    </xf>
    <xf numFmtId="1" fontId="5" fillId="4" borderId="134" xfId="0" applyNumberFormat="1" applyFont="1" applyFill="1" applyBorder="1" applyAlignment="1">
      <alignment horizontal="center" vertical="center"/>
    </xf>
    <xf numFmtId="1" fontId="5" fillId="4" borderId="23" xfId="0" applyNumberFormat="1" applyFont="1" applyFill="1" applyBorder="1" applyAlignment="1">
      <alignment horizontal="center" vertical="center"/>
    </xf>
    <xf numFmtId="1" fontId="5" fillId="4" borderId="19" xfId="0" applyNumberFormat="1" applyFont="1" applyFill="1" applyBorder="1" applyAlignment="1">
      <alignment horizontal="center" vertical="center"/>
    </xf>
    <xf numFmtId="1" fontId="5" fillId="4" borderId="22" xfId="0" applyNumberFormat="1" applyFont="1" applyFill="1" applyBorder="1" applyAlignment="1">
      <alignment horizontal="center" vertical="center"/>
    </xf>
    <xf numFmtId="1" fontId="5" fillId="4" borderId="112" xfId="0" applyNumberFormat="1" applyFont="1" applyFill="1" applyBorder="1" applyAlignment="1">
      <alignment horizontal="center" vertical="center"/>
    </xf>
    <xf numFmtId="1" fontId="5" fillId="4" borderId="111" xfId="0" applyNumberFormat="1" applyFont="1" applyFill="1" applyBorder="1" applyAlignment="1">
      <alignment horizontal="center" vertical="center"/>
    </xf>
    <xf numFmtId="1" fontId="5" fillId="4" borderId="119" xfId="0" applyNumberFormat="1" applyFont="1" applyFill="1" applyBorder="1" applyAlignment="1">
      <alignment horizontal="center" vertical="center"/>
    </xf>
    <xf numFmtId="1" fontId="5" fillId="4" borderId="121" xfId="0" applyNumberFormat="1" applyFont="1" applyFill="1" applyBorder="1" applyAlignment="1">
      <alignment horizontal="center" vertical="center"/>
    </xf>
    <xf numFmtId="1" fontId="5" fillId="4" borderId="55" xfId="0" applyNumberFormat="1" applyFont="1" applyFill="1" applyBorder="1" applyAlignment="1">
      <alignment horizontal="center" vertical="center"/>
    </xf>
    <xf numFmtId="1" fontId="5" fillId="4" borderId="140" xfId="0" applyNumberFormat="1" applyFont="1" applyFill="1" applyBorder="1" applyAlignment="1">
      <alignment horizontal="center" vertical="center"/>
    </xf>
    <xf numFmtId="1" fontId="5" fillId="4" borderId="141" xfId="0" applyNumberFormat="1" applyFont="1" applyFill="1" applyBorder="1" applyAlignment="1">
      <alignment horizontal="center" vertical="center"/>
    </xf>
    <xf numFmtId="1" fontId="5" fillId="4" borderId="28" xfId="0" applyNumberFormat="1" applyFont="1" applyFill="1" applyBorder="1" applyAlignment="1">
      <alignment horizontal="center" vertical="center"/>
    </xf>
    <xf numFmtId="1" fontId="5" fillId="4" borderId="113" xfId="0" applyNumberFormat="1" applyFont="1" applyFill="1" applyBorder="1" applyAlignment="1">
      <alignment horizontal="center" vertical="center"/>
    </xf>
    <xf numFmtId="1" fontId="5" fillId="4" borderId="117" xfId="0" applyNumberFormat="1" applyFont="1" applyFill="1" applyBorder="1" applyAlignment="1">
      <alignment horizontal="center" vertical="center"/>
    </xf>
    <xf numFmtId="1" fontId="5" fillId="4" borderId="27" xfId="0" applyNumberFormat="1" applyFont="1" applyFill="1" applyBorder="1" applyAlignment="1">
      <alignment horizontal="center" vertical="center"/>
    </xf>
    <xf numFmtId="1" fontId="5" fillId="4" borderId="53" xfId="0" applyNumberFormat="1" applyFont="1" applyFill="1" applyBorder="1" applyAlignment="1">
      <alignment horizontal="center" vertical="center"/>
    </xf>
    <xf numFmtId="1" fontId="5" fillId="4" borderId="54" xfId="0" applyNumberFormat="1" applyFont="1" applyFill="1" applyBorder="1" applyAlignment="1">
      <alignment horizontal="center" vertical="center"/>
    </xf>
    <xf numFmtId="1" fontId="5" fillId="4" borderId="143" xfId="0" applyNumberFormat="1" applyFont="1" applyFill="1" applyBorder="1" applyAlignment="1">
      <alignment horizontal="center" vertical="center"/>
    </xf>
    <xf numFmtId="1" fontId="5" fillId="4" borderId="74" xfId="0" applyNumberFormat="1" applyFont="1" applyFill="1" applyBorder="1" applyAlignment="1">
      <alignment horizontal="center" vertical="center"/>
    </xf>
    <xf numFmtId="2" fontId="6" fillId="0" borderId="134" xfId="0" applyNumberFormat="1" applyFont="1" applyFill="1" applyBorder="1" applyAlignment="1">
      <alignment horizontal="center" vertical="center"/>
    </xf>
    <xf numFmtId="2" fontId="6" fillId="0" borderId="60" xfId="0" applyNumberFormat="1" applyFont="1" applyFill="1" applyBorder="1" applyAlignment="1">
      <alignment horizontal="center" vertical="center"/>
    </xf>
    <xf numFmtId="1" fontId="5" fillId="4" borderId="109" xfId="0" applyNumberFormat="1" applyFont="1" applyFill="1" applyBorder="1" applyAlignment="1">
      <alignment horizontal="center" vertical="center"/>
    </xf>
    <xf numFmtId="1" fontId="5" fillId="4" borderId="123" xfId="0" applyNumberFormat="1" applyFont="1" applyFill="1" applyBorder="1" applyAlignment="1">
      <alignment horizontal="center" vertical="center"/>
    </xf>
    <xf numFmtId="1" fontId="5" fillId="4" borderId="110" xfId="0" applyNumberFormat="1" applyFont="1" applyFill="1" applyBorder="1" applyAlignment="1">
      <alignment horizontal="center" vertical="center"/>
    </xf>
    <xf numFmtId="2" fontId="6" fillId="5" borderId="39" xfId="0" applyNumberFormat="1" applyFont="1" applyFill="1" applyBorder="1" applyAlignment="1">
      <alignment horizontal="center" vertical="center"/>
    </xf>
    <xf numFmtId="2" fontId="6" fillId="5" borderId="49" xfId="0" applyNumberFormat="1" applyFont="1" applyFill="1" applyBorder="1" applyAlignment="1">
      <alignment horizontal="center" vertical="center"/>
    </xf>
    <xf numFmtId="2" fontId="6" fillId="5" borderId="108" xfId="0" applyNumberFormat="1" applyFont="1" applyFill="1" applyBorder="1" applyAlignment="1">
      <alignment horizontal="center" vertical="center"/>
    </xf>
    <xf numFmtId="2" fontId="6" fillId="5" borderId="37" xfId="0" applyNumberFormat="1" applyFont="1" applyFill="1" applyBorder="1" applyAlignment="1">
      <alignment horizontal="center" vertical="center"/>
    </xf>
    <xf numFmtId="2" fontId="6" fillId="5" borderId="72" xfId="0" applyNumberFormat="1" applyFont="1" applyFill="1" applyBorder="1" applyAlignment="1">
      <alignment horizontal="center" vertical="center"/>
    </xf>
    <xf numFmtId="2" fontId="6" fillId="5" borderId="89" xfId="0" applyNumberFormat="1" applyFont="1" applyFill="1" applyBorder="1" applyAlignment="1">
      <alignment horizontal="center" vertical="center"/>
    </xf>
    <xf numFmtId="2" fontId="6" fillId="5" borderId="139" xfId="0" applyNumberFormat="1" applyFont="1" applyFill="1" applyBorder="1" applyAlignment="1">
      <alignment horizontal="center" vertical="center"/>
    </xf>
    <xf numFmtId="2" fontId="6" fillId="5" borderId="58" xfId="0" applyNumberFormat="1" applyFont="1" applyFill="1" applyBorder="1" applyAlignment="1">
      <alignment horizontal="center" vertical="center"/>
    </xf>
    <xf numFmtId="2" fontId="6" fillId="5" borderId="133" xfId="0" applyNumberFormat="1" applyFont="1" applyFill="1" applyBorder="1" applyAlignment="1">
      <alignment horizontal="center" vertical="center"/>
    </xf>
    <xf numFmtId="0" fontId="18" fillId="5" borderId="49" xfId="0" applyFont="1" applyFill="1" applyBorder="1" applyAlignment="1">
      <alignment horizontal="center" vertical="center"/>
    </xf>
    <xf numFmtId="2" fontId="6" fillId="5" borderId="99" xfId="0" applyNumberFormat="1" applyFont="1" applyFill="1" applyBorder="1" applyAlignment="1">
      <alignment horizontal="center" vertical="center"/>
    </xf>
    <xf numFmtId="2" fontId="6" fillId="5" borderId="135" xfId="0" applyNumberFormat="1" applyFont="1" applyFill="1" applyBorder="1" applyAlignment="1">
      <alignment horizontal="center" vertical="center"/>
    </xf>
    <xf numFmtId="2" fontId="6" fillId="5" borderId="136" xfId="0" applyNumberFormat="1" applyFont="1" applyFill="1" applyBorder="1" applyAlignment="1">
      <alignment horizontal="center" vertical="center"/>
    </xf>
    <xf numFmtId="2" fontId="6" fillId="5" borderId="30" xfId="0" applyNumberFormat="1" applyFont="1" applyFill="1" applyBorder="1" applyAlignment="1">
      <alignment horizontal="center" vertical="center"/>
    </xf>
    <xf numFmtId="2" fontId="6" fillId="5" borderId="10" xfId="0" applyNumberFormat="1" applyFont="1" applyFill="1" applyBorder="1" applyAlignment="1">
      <alignment horizontal="center" vertical="center"/>
    </xf>
    <xf numFmtId="2" fontId="6" fillId="5" borderId="105" xfId="0" applyNumberFormat="1" applyFont="1" applyFill="1" applyBorder="1" applyAlignment="1">
      <alignment horizontal="center" vertical="center"/>
    </xf>
    <xf numFmtId="2" fontId="6" fillId="5" borderId="106" xfId="0" applyNumberFormat="1" applyFont="1" applyFill="1" applyBorder="1" applyAlignment="1">
      <alignment horizontal="center" vertical="center"/>
    </xf>
    <xf numFmtId="2" fontId="6" fillId="5" borderId="5" xfId="0" applyNumberFormat="1" applyFont="1" applyFill="1" applyBorder="1" applyAlignment="1">
      <alignment horizontal="center" vertical="center"/>
    </xf>
    <xf numFmtId="2" fontId="6" fillId="5" borderId="103" xfId="0" applyNumberFormat="1" applyFont="1" applyFill="1" applyBorder="1" applyAlignment="1">
      <alignment horizontal="center" vertical="center"/>
    </xf>
    <xf numFmtId="2" fontId="6" fillId="5" borderId="47" xfId="0" applyNumberFormat="1" applyFont="1" applyFill="1" applyBorder="1" applyAlignment="1">
      <alignment horizontal="center" vertical="center" wrapText="1"/>
    </xf>
    <xf numFmtId="2" fontId="6" fillId="5" borderId="58" xfId="0" applyNumberFormat="1" applyFont="1" applyFill="1" applyBorder="1" applyAlignment="1">
      <alignment horizontal="center" vertical="center" wrapText="1"/>
    </xf>
    <xf numFmtId="2" fontId="6" fillId="5" borderId="63" xfId="0" applyNumberFormat="1" applyFont="1" applyFill="1" applyBorder="1" applyAlignment="1">
      <alignment horizontal="center" vertical="center"/>
    </xf>
    <xf numFmtId="2" fontId="6" fillId="5" borderId="126" xfId="0" applyNumberFormat="1" applyFont="1" applyFill="1" applyBorder="1" applyAlignment="1">
      <alignment horizontal="center" vertical="center"/>
    </xf>
    <xf numFmtId="2" fontId="6" fillId="5" borderId="71" xfId="0" applyNumberFormat="1" applyFont="1" applyFill="1" applyBorder="1" applyAlignment="1">
      <alignment horizontal="center" vertical="center"/>
    </xf>
    <xf numFmtId="2" fontId="6" fillId="5" borderId="128" xfId="0" applyNumberFormat="1" applyFont="1" applyFill="1" applyBorder="1" applyAlignment="1">
      <alignment horizontal="center" vertical="center"/>
    </xf>
    <xf numFmtId="2" fontId="6" fillId="5" borderId="63" xfId="0" applyNumberFormat="1" applyFont="1" applyFill="1" applyBorder="1" applyAlignment="1">
      <alignment horizontal="center" vertical="center" wrapText="1"/>
    </xf>
    <xf numFmtId="2" fontId="6" fillId="5" borderId="84" xfId="0" applyNumberFormat="1" applyFont="1" applyFill="1" applyBorder="1" applyAlignment="1">
      <alignment horizontal="center" vertical="center" wrapText="1"/>
    </xf>
    <xf numFmtId="2" fontId="6" fillId="5" borderId="99" xfId="0" applyNumberFormat="1" applyFont="1" applyFill="1" applyBorder="1" applyAlignment="1">
      <alignment horizontal="center" vertical="center" wrapText="1"/>
    </xf>
    <xf numFmtId="2" fontId="6" fillId="5" borderId="103" xfId="0" applyNumberFormat="1" applyFont="1" applyFill="1" applyBorder="1" applyAlignment="1">
      <alignment horizontal="center" vertical="center" wrapText="1"/>
    </xf>
    <xf numFmtId="2" fontId="6" fillId="5" borderId="37" xfId="0" applyNumberFormat="1" applyFont="1" applyFill="1" applyBorder="1" applyAlignment="1">
      <alignment horizontal="center" vertical="center" wrapText="1"/>
    </xf>
    <xf numFmtId="2" fontId="6" fillId="5" borderId="39" xfId="0" applyNumberFormat="1" applyFont="1" applyFill="1" applyBorder="1" applyAlignment="1">
      <alignment horizontal="center" vertical="center" wrapText="1"/>
    </xf>
    <xf numFmtId="2" fontId="6" fillId="5" borderId="49" xfId="0" applyNumberFormat="1" applyFont="1" applyFill="1" applyBorder="1" applyAlignment="1">
      <alignment horizontal="center" vertical="center" wrapText="1"/>
    </xf>
    <xf numFmtId="2" fontId="6" fillId="5" borderId="36" xfId="0" applyNumberFormat="1" applyFont="1" applyFill="1" applyBorder="1" applyAlignment="1">
      <alignment horizontal="center" vertical="center" wrapText="1"/>
    </xf>
    <xf numFmtId="2" fontId="6" fillId="5" borderId="34" xfId="0" applyNumberFormat="1" applyFont="1" applyFill="1" applyBorder="1" applyAlignment="1">
      <alignment horizontal="center" vertical="center" wrapText="1"/>
    </xf>
    <xf numFmtId="2" fontId="6" fillId="5" borderId="93" xfId="0" applyNumberFormat="1" applyFont="1" applyFill="1" applyBorder="1" applyAlignment="1">
      <alignment horizontal="center" vertical="center" wrapText="1"/>
    </xf>
    <xf numFmtId="2" fontId="6" fillId="5" borderId="41" xfId="0" applyNumberFormat="1" applyFont="1" applyFill="1" applyBorder="1" applyAlignment="1">
      <alignment horizontal="center" vertical="center" wrapText="1"/>
    </xf>
    <xf numFmtId="2" fontId="6" fillId="5" borderId="75" xfId="0" applyNumberFormat="1" applyFont="1" applyFill="1" applyBorder="1" applyAlignment="1">
      <alignment horizontal="center" vertical="center" wrapText="1"/>
    </xf>
    <xf numFmtId="2" fontId="6" fillId="5" borderId="97" xfId="0" applyNumberFormat="1" applyFont="1" applyFill="1" applyBorder="1" applyAlignment="1">
      <alignment horizontal="center" vertical="center" wrapText="1"/>
    </xf>
    <xf numFmtId="2" fontId="6" fillId="5" borderId="67" xfId="0" applyNumberFormat="1" applyFont="1" applyFill="1" applyBorder="1" applyAlignment="1">
      <alignment horizontal="center" vertical="center" wrapText="1"/>
    </xf>
    <xf numFmtId="2" fontId="6" fillId="5" borderId="62" xfId="0" applyNumberFormat="1" applyFont="1" applyFill="1" applyBorder="1" applyAlignment="1">
      <alignment horizontal="center" vertical="center" wrapText="1"/>
    </xf>
    <xf numFmtId="2" fontId="6" fillId="5" borderId="76" xfId="0" applyNumberFormat="1" applyFont="1" applyFill="1" applyBorder="1" applyAlignment="1">
      <alignment horizontal="center" vertical="center" wrapText="1"/>
    </xf>
    <xf numFmtId="2" fontId="6" fillId="5" borderId="11" xfId="0" applyNumberFormat="1" applyFont="1" applyFill="1" applyBorder="1" applyAlignment="1">
      <alignment horizontal="center" vertical="center" wrapText="1"/>
    </xf>
    <xf numFmtId="2" fontId="6" fillId="5" borderId="86" xfId="0" applyNumberFormat="1" applyFont="1" applyFill="1" applyBorder="1" applyAlignment="1">
      <alignment horizontal="center" vertical="center" wrapText="1"/>
    </xf>
    <xf numFmtId="2" fontId="6" fillId="5" borderId="2" xfId="0" applyNumberFormat="1" applyFont="1" applyFill="1" applyBorder="1" applyAlignment="1">
      <alignment horizontal="center" vertical="center" wrapText="1"/>
    </xf>
    <xf numFmtId="2" fontId="6" fillId="5" borderId="79" xfId="0" applyNumberFormat="1" applyFont="1" applyFill="1" applyBorder="1" applyAlignment="1">
      <alignment horizontal="center" vertical="center" wrapText="1"/>
    </xf>
    <xf numFmtId="2" fontId="6" fillId="5" borderId="83" xfId="0" applyNumberFormat="1" applyFont="1" applyFill="1" applyBorder="1" applyAlignment="1">
      <alignment horizontal="center" vertical="center" wrapText="1"/>
    </xf>
    <xf numFmtId="2" fontId="6" fillId="5" borderId="36" xfId="0" applyNumberFormat="1" applyFont="1" applyFill="1" applyBorder="1" applyAlignment="1">
      <alignment horizontal="center" vertical="center"/>
    </xf>
    <xf numFmtId="2" fontId="6" fillId="5" borderId="93" xfId="0" applyNumberFormat="1" applyFont="1" applyFill="1" applyBorder="1" applyAlignment="1">
      <alignment horizontal="center" vertical="center"/>
    </xf>
    <xf numFmtId="2" fontId="6" fillId="5" borderId="85" xfId="0" applyNumberFormat="1" applyFont="1" applyFill="1" applyBorder="1" applyAlignment="1">
      <alignment horizontal="center" vertical="center" wrapText="1"/>
    </xf>
    <xf numFmtId="2" fontId="6" fillId="5" borderId="69" xfId="0" applyNumberFormat="1" applyFont="1" applyFill="1" applyBorder="1" applyAlignment="1">
      <alignment horizontal="center" vertical="center"/>
    </xf>
    <xf numFmtId="2" fontId="6" fillId="5" borderId="11" xfId="0" applyNumberFormat="1" applyFont="1" applyFill="1" applyBorder="1" applyAlignment="1">
      <alignment horizontal="center" vertical="center"/>
    </xf>
    <xf numFmtId="2" fontId="6" fillId="5" borderId="2" xfId="0" applyNumberFormat="1" applyFont="1" applyFill="1" applyBorder="1" applyAlignment="1">
      <alignment horizontal="center" vertical="center"/>
    </xf>
    <xf numFmtId="2" fontId="6" fillId="5" borderId="79" xfId="0" applyNumberFormat="1" applyFont="1" applyFill="1" applyBorder="1" applyAlignment="1">
      <alignment horizontal="center" vertical="center"/>
    </xf>
    <xf numFmtId="2" fontId="6" fillId="5" borderId="78" xfId="0" applyNumberFormat="1" applyFont="1" applyFill="1" applyBorder="1" applyAlignment="1">
      <alignment horizontal="center" vertical="center" wrapText="1"/>
    </xf>
    <xf numFmtId="1" fontId="16" fillId="5" borderId="33" xfId="0" applyNumberFormat="1" applyFont="1" applyFill="1" applyBorder="1" applyAlignment="1">
      <alignment horizontal="center" vertical="center"/>
    </xf>
    <xf numFmtId="2" fontId="5" fillId="3" borderId="9" xfId="0" applyNumberFormat="1" applyFont="1" applyFill="1" applyBorder="1" applyAlignment="1">
      <alignment horizontal="center" vertical="center" wrapText="1"/>
    </xf>
    <xf numFmtId="2" fontId="5" fillId="3" borderId="138" xfId="0" applyNumberFormat="1" applyFont="1" applyFill="1" applyBorder="1" applyAlignment="1">
      <alignment horizontal="center" vertical="center" wrapText="1"/>
    </xf>
    <xf numFmtId="1" fontId="5" fillId="3" borderId="134" xfId="0" applyNumberFormat="1" applyFont="1" applyFill="1" applyBorder="1" applyAlignment="1">
      <alignment horizontal="center" vertical="center" wrapText="1"/>
    </xf>
    <xf numFmtId="0" fontId="6" fillId="0" borderId="85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/>
    </xf>
    <xf numFmtId="0" fontId="6" fillId="0" borderId="84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4" fillId="0" borderId="41" xfId="0" applyFont="1" applyFill="1" applyBorder="1" applyAlignment="1">
      <alignment horizontal="left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6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9" fontId="10" fillId="0" borderId="62" xfId="0" applyNumberFormat="1" applyFont="1" applyFill="1" applyBorder="1" applyAlignment="1">
      <alignment horizontal="center" vertical="center"/>
    </xf>
    <xf numFmtId="0" fontId="6" fillId="0" borderId="62" xfId="0" applyFont="1" applyFill="1" applyBorder="1" applyAlignment="1">
      <alignment horizontal="left" vertical="center" wrapText="1"/>
    </xf>
    <xf numFmtId="2" fontId="6" fillId="0" borderId="125" xfId="0" applyNumberFormat="1" applyFont="1" applyFill="1" applyBorder="1" applyAlignment="1">
      <alignment horizontal="center" vertical="center"/>
    </xf>
    <xf numFmtId="2" fontId="6" fillId="5" borderId="34" xfId="0" applyNumberFormat="1" applyFont="1" applyFill="1" applyBorder="1" applyAlignment="1">
      <alignment horizontal="center" vertical="center"/>
    </xf>
    <xf numFmtId="1" fontId="5" fillId="4" borderId="34" xfId="0" applyNumberFormat="1" applyFont="1" applyFill="1" applyBorder="1" applyAlignment="1">
      <alignment horizontal="center" vertical="center"/>
    </xf>
    <xf numFmtId="1" fontId="4" fillId="0" borderId="35" xfId="0" applyNumberFormat="1" applyFont="1" applyFill="1" applyBorder="1" applyAlignment="1">
      <alignment horizontal="center" vertical="center"/>
    </xf>
    <xf numFmtId="49" fontId="3" fillId="0" borderId="36" xfId="0" applyNumberFormat="1" applyFont="1" applyFill="1" applyBorder="1" applyAlignment="1">
      <alignment horizontal="center" vertical="center"/>
    </xf>
    <xf numFmtId="1" fontId="5" fillId="4" borderId="36" xfId="0" applyNumberFormat="1" applyFont="1" applyFill="1" applyBorder="1" applyAlignment="1">
      <alignment horizontal="center" vertical="center"/>
    </xf>
    <xf numFmtId="1" fontId="5" fillId="4" borderId="41" xfId="0" applyNumberFormat="1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86" xfId="0" applyFont="1" applyFill="1" applyBorder="1" applyAlignment="1">
      <alignment horizontal="center" vertical="center" wrapText="1"/>
    </xf>
    <xf numFmtId="0" fontId="6" fillId="0" borderId="76" xfId="0" applyFont="1" applyFill="1" applyBorder="1" applyAlignment="1">
      <alignment horizontal="center" vertical="center" wrapText="1"/>
    </xf>
    <xf numFmtId="2" fontId="18" fillId="5" borderId="49" xfId="0" applyNumberFormat="1" applyFont="1" applyFill="1" applyBorder="1" applyAlignment="1">
      <alignment horizontal="center" vertical="center"/>
    </xf>
    <xf numFmtId="0" fontId="18" fillId="0" borderId="145" xfId="0" applyFont="1" applyFill="1" applyBorder="1" applyAlignment="1">
      <alignment horizontal="center"/>
    </xf>
    <xf numFmtId="49" fontId="21" fillId="0" borderId="41" xfId="0" applyNumberFormat="1" applyFont="1" applyFill="1" applyBorder="1" applyAlignment="1">
      <alignment horizontal="center" vertical="center"/>
    </xf>
    <xf numFmtId="49" fontId="21" fillId="0" borderId="92" xfId="0" applyNumberFormat="1" applyFont="1" applyFill="1" applyBorder="1" applyAlignment="1">
      <alignment horizontal="center" vertical="center"/>
    </xf>
    <xf numFmtId="49" fontId="21" fillId="0" borderId="76" xfId="0" applyNumberFormat="1" applyFont="1" applyFill="1" applyBorder="1" applyAlignment="1">
      <alignment horizontal="center" vertical="center"/>
    </xf>
    <xf numFmtId="0" fontId="18" fillId="0" borderId="82" xfId="0" applyFont="1" applyFill="1" applyBorder="1" applyAlignment="1">
      <alignment horizontal="center"/>
    </xf>
    <xf numFmtId="0" fontId="6" fillId="0" borderId="147" xfId="0" applyFont="1" applyFill="1" applyBorder="1" applyAlignment="1">
      <alignment horizontal="center" vertical="center"/>
    </xf>
    <xf numFmtId="0" fontId="6" fillId="0" borderId="82" xfId="0" applyFont="1" applyFill="1" applyBorder="1" applyAlignment="1">
      <alignment horizontal="center" vertical="center"/>
    </xf>
    <xf numFmtId="2" fontId="6" fillId="5" borderId="82" xfId="0" applyNumberFormat="1" applyFont="1" applyFill="1" applyBorder="1" applyAlignment="1">
      <alignment horizontal="center" vertical="center" wrapText="1"/>
    </xf>
    <xf numFmtId="2" fontId="6" fillId="5" borderId="148" xfId="0" applyNumberFormat="1" applyFont="1" applyFill="1" applyBorder="1" applyAlignment="1">
      <alignment horizontal="center" vertical="center"/>
    </xf>
    <xf numFmtId="1" fontId="5" fillId="4" borderId="149" xfId="0" applyNumberFormat="1" applyFont="1" applyFill="1" applyBorder="1" applyAlignment="1">
      <alignment horizontal="center" vertical="center"/>
    </xf>
    <xf numFmtId="0" fontId="6" fillId="0" borderId="96" xfId="0" applyFont="1" applyFill="1" applyBorder="1" applyAlignment="1">
      <alignment horizontal="center" vertical="center" wrapText="1"/>
    </xf>
    <xf numFmtId="2" fontId="6" fillId="5" borderId="96" xfId="0" applyNumberFormat="1" applyFont="1" applyFill="1" applyBorder="1" applyAlignment="1">
      <alignment horizontal="center" vertical="center" wrapText="1"/>
    </xf>
    <xf numFmtId="2" fontId="6" fillId="5" borderId="150" xfId="0" applyNumberFormat="1" applyFont="1" applyFill="1" applyBorder="1" applyAlignment="1">
      <alignment horizontal="center" vertical="center"/>
    </xf>
    <xf numFmtId="1" fontId="5" fillId="4" borderId="129" xfId="0" applyNumberFormat="1" applyFont="1" applyFill="1" applyBorder="1" applyAlignment="1">
      <alignment horizontal="center" vertical="center"/>
    </xf>
    <xf numFmtId="2" fontId="6" fillId="0" borderId="151" xfId="0" applyNumberFormat="1" applyFont="1" applyFill="1" applyBorder="1" applyAlignment="1">
      <alignment horizontal="center" vertical="center"/>
    </xf>
    <xf numFmtId="0" fontId="18" fillId="0" borderId="96" xfId="0" applyFont="1" applyFill="1" applyBorder="1" applyAlignment="1">
      <alignment horizontal="center"/>
    </xf>
    <xf numFmtId="49" fontId="21" fillId="0" borderId="95" xfId="0" applyNumberFormat="1" applyFont="1" applyFill="1" applyBorder="1" applyAlignment="1">
      <alignment horizontal="center" vertical="center"/>
    </xf>
    <xf numFmtId="49" fontId="21" fillId="0" borderId="116" xfId="0" applyNumberFormat="1" applyFont="1" applyFill="1" applyBorder="1" applyAlignment="1">
      <alignment horizontal="center" vertical="center"/>
    </xf>
    <xf numFmtId="49" fontId="21" fillId="0" borderId="91" xfId="0" applyNumberFormat="1" applyFont="1" applyFill="1" applyBorder="1" applyAlignment="1">
      <alignment horizontal="center" vertical="center"/>
    </xf>
    <xf numFmtId="49" fontId="21" fillId="0" borderId="36" xfId="0" applyNumberFormat="1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left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12" fillId="5" borderId="44" xfId="0" applyFont="1" applyFill="1" applyBorder="1" applyAlignment="1">
      <alignment vertical="center" wrapText="1"/>
    </xf>
    <xf numFmtId="0" fontId="12" fillId="5" borderId="45" xfId="0" applyFont="1" applyFill="1" applyBorder="1" applyAlignment="1">
      <alignment vertical="center" wrapText="1"/>
    </xf>
    <xf numFmtId="0" fontId="12" fillId="5" borderId="46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6" borderId="31" xfId="0" applyFont="1" applyFill="1" applyBorder="1" applyAlignment="1">
      <alignment horizontal="center" vertical="center" wrapText="1"/>
    </xf>
    <xf numFmtId="0" fontId="9" fillId="6" borderId="32" xfId="0" applyFont="1" applyFill="1" applyBorder="1" applyAlignment="1">
      <alignment horizontal="center" vertical="center" wrapText="1"/>
    </xf>
    <xf numFmtId="0" fontId="9" fillId="6" borderId="33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4" fillId="0" borderId="41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1" fontId="18" fillId="0" borderId="31" xfId="0" applyNumberFormat="1" applyFont="1" applyFill="1" applyBorder="1" applyAlignment="1">
      <alignment horizontal="center" vertical="center" wrapText="1"/>
    </xf>
    <xf numFmtId="1" fontId="18" fillId="0" borderId="32" xfId="0" applyNumberFormat="1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9" fillId="2" borderId="144" xfId="0" applyFont="1" applyFill="1" applyBorder="1" applyAlignment="1">
      <alignment horizontal="center" vertical="center" wrapText="1"/>
    </xf>
    <xf numFmtId="0" fontId="9" fillId="2" borderId="145" xfId="0" applyFont="1" applyFill="1" applyBorder="1" applyAlignment="1">
      <alignment horizontal="center" vertical="center" wrapText="1"/>
    </xf>
    <xf numFmtId="0" fontId="9" fillId="2" borderId="73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6" fillId="0" borderId="62" xfId="0" applyFont="1" applyFill="1" applyBorder="1" applyAlignment="1">
      <alignment horizontal="left" vertical="center"/>
    </xf>
    <xf numFmtId="0" fontId="6" fillId="0" borderId="75" xfId="0" applyFont="1" applyFill="1" applyBorder="1" applyAlignment="1">
      <alignment horizontal="left" vertical="center"/>
    </xf>
    <xf numFmtId="0" fontId="6" fillId="0" borderId="76" xfId="0" applyFont="1" applyFill="1" applyBorder="1" applyAlignment="1">
      <alignment horizontal="left" vertical="center"/>
    </xf>
    <xf numFmtId="0" fontId="6" fillId="0" borderId="86" xfId="0" applyFont="1" applyFill="1" applyBorder="1" applyAlignment="1">
      <alignment horizontal="left" vertical="center"/>
    </xf>
    <xf numFmtId="0" fontId="18" fillId="0" borderId="86" xfId="0" applyFont="1" applyFill="1" applyBorder="1"/>
    <xf numFmtId="0" fontId="4" fillId="0" borderId="93" xfId="0" applyFont="1" applyFill="1" applyBorder="1" applyAlignment="1">
      <alignment horizontal="left" vertical="center" wrapText="1"/>
    </xf>
    <xf numFmtId="0" fontId="18" fillId="0" borderId="41" xfId="0" applyFont="1" applyFill="1" applyBorder="1"/>
    <xf numFmtId="0" fontId="6" fillId="0" borderId="36" xfId="0" applyFont="1" applyFill="1" applyBorder="1" applyAlignment="1">
      <alignment horizontal="left" vertical="center"/>
    </xf>
    <xf numFmtId="0" fontId="18" fillId="0" borderId="34" xfId="0" applyFont="1" applyFill="1" applyBorder="1"/>
    <xf numFmtId="0" fontId="18" fillId="0" borderId="93" xfId="0" applyFont="1" applyFill="1" applyBorder="1"/>
    <xf numFmtId="0" fontId="4" fillId="0" borderId="36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6" fillId="0" borderId="86" xfId="0" applyFont="1" applyFill="1" applyBorder="1" applyAlignment="1">
      <alignment horizontal="center" vertical="center" wrapText="1"/>
    </xf>
    <xf numFmtId="0" fontId="18" fillId="0" borderId="11" xfId="0" applyFont="1" applyFill="1" applyBorder="1"/>
    <xf numFmtId="0" fontId="6" fillId="0" borderId="85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/>
    </xf>
    <xf numFmtId="0" fontId="6" fillId="0" borderId="78" xfId="0" applyFont="1" applyFill="1" applyBorder="1" applyAlignment="1">
      <alignment horizontal="center" vertical="center" wrapText="1"/>
    </xf>
    <xf numFmtId="0" fontId="18" fillId="0" borderId="82" xfId="0" applyFont="1" applyFill="1" applyBorder="1"/>
    <xf numFmtId="0" fontId="6" fillId="0" borderId="146" xfId="0" applyFont="1" applyFill="1" applyBorder="1" applyAlignment="1">
      <alignment horizontal="center" vertical="center" wrapText="1"/>
    </xf>
    <xf numFmtId="0" fontId="6" fillId="0" borderId="82" xfId="0" applyFont="1" applyFill="1" applyBorder="1" applyAlignment="1">
      <alignment horizontal="center" vertical="center" wrapText="1"/>
    </xf>
    <xf numFmtId="0" fontId="6" fillId="0" borderId="62" xfId="0" applyFont="1" applyFill="1" applyBorder="1" applyAlignment="1">
      <alignment horizontal="center" vertical="center" wrapText="1"/>
    </xf>
    <xf numFmtId="0" fontId="6" fillId="0" borderId="76" xfId="0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6" fillId="0" borderId="78" xfId="0" applyFont="1" applyFill="1" applyBorder="1" applyAlignment="1">
      <alignment horizontal="left" vertical="center"/>
    </xf>
    <xf numFmtId="0" fontId="6" fillId="0" borderId="67" xfId="0" applyFont="1" applyFill="1" applyBorder="1" applyAlignment="1">
      <alignment horizontal="center" vertical="center" wrapText="1"/>
    </xf>
    <xf numFmtId="0" fontId="6" fillId="0" borderId="85" xfId="0" applyFont="1" applyFill="1" applyBorder="1" applyAlignment="1">
      <alignment horizontal="left" vertical="center"/>
    </xf>
    <xf numFmtId="0" fontId="9" fillId="2" borderId="42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1" fontId="6" fillId="4" borderId="51" xfId="0" applyNumberFormat="1" applyFont="1" applyFill="1" applyBorder="1" applyAlignment="1">
      <alignment horizontal="center" vertical="center"/>
    </xf>
    <xf numFmtId="1" fontId="6" fillId="0" borderId="34" xfId="0" applyNumberFormat="1" applyFont="1" applyBorder="1" applyAlignment="1">
      <alignment horizontal="center" vertical="center"/>
    </xf>
    <xf numFmtId="0" fontId="6" fillId="0" borderId="34" xfId="0" applyFont="1" applyBorder="1"/>
    <xf numFmtId="1" fontId="21" fillId="0" borderId="36" xfId="0" applyNumberFormat="1" applyFont="1" applyFill="1" applyBorder="1" applyAlignment="1">
      <alignment horizontal="center" vertical="center"/>
    </xf>
    <xf numFmtId="1" fontId="21" fillId="0" borderId="34" xfId="0" applyNumberFormat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0C0C0"/>
      <color rgb="FFE7FFE8"/>
      <color rgb="FFFFEBFF"/>
      <color rgb="FFB2B2B2"/>
      <color rgb="FFFFFFD5"/>
      <color rgb="FFCDF5FF"/>
      <color rgb="FFCFCFCF"/>
      <color rgb="FFD7D7D7"/>
      <color rgb="FFFFFF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jp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560070</xdr:colOff>
      <xdr:row>321</xdr:row>
      <xdr:rowOff>1</xdr:rowOff>
    </xdr:from>
    <xdr:to>
      <xdr:col>12</xdr:col>
      <xdr:colOff>400050</xdr:colOff>
      <xdr:row>328</xdr:row>
      <xdr:rowOff>112497</xdr:rowOff>
    </xdr:to>
    <xdr:pic>
      <xdr:nvPicPr>
        <xdr:cNvPr id="44" name="Рисунок 18">
          <a:extLst>
            <a:ext uri="{FF2B5EF4-FFF2-40B4-BE49-F238E27FC236}">
              <a16:creationId xmlns:a16="http://schemas.microsoft.com/office/drawing/2014/main" id="{5C8F02B7-658A-405E-935D-DC04A3E9E2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497" r="30192"/>
        <a:stretch>
          <a:fillRect/>
        </a:stretch>
      </xdr:blipFill>
      <xdr:spPr bwMode="auto">
        <a:xfrm>
          <a:off x="9932670" y="64465201"/>
          <a:ext cx="598170" cy="13393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2533651</xdr:colOff>
      <xdr:row>0</xdr:row>
      <xdr:rowOff>0</xdr:rowOff>
    </xdr:from>
    <xdr:ext cx="2514599" cy="676275"/>
    <xdr:pic>
      <xdr:nvPicPr>
        <xdr:cNvPr id="19" name="image10.png" descr="Изображение выглядит как текст, Шрифт, Графика, графический дизайн&#10;&#10;Автоматически созданное описание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381501" y="0"/>
          <a:ext cx="2514599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47625</xdr:colOff>
      <xdr:row>8</xdr:row>
      <xdr:rowOff>182880</xdr:rowOff>
    </xdr:from>
    <xdr:ext cx="564214" cy="1709738"/>
    <xdr:pic>
      <xdr:nvPicPr>
        <xdr:cNvPr id="16" name="image5.png">
          <a:extLst>
            <a:ext uri="{FF2B5EF4-FFF2-40B4-BE49-F238E27FC236}">
              <a16:creationId xmlns:a16="http://schemas.microsoft.com/office/drawing/2014/main" id="{4704BA29-E007-42FB-884C-1326D73D48CA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629650" y="3145155"/>
          <a:ext cx="564214" cy="1709738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121919</xdr:colOff>
      <xdr:row>11</xdr:row>
      <xdr:rowOff>5715</xdr:rowOff>
    </xdr:from>
    <xdr:ext cx="359255" cy="1704738"/>
    <xdr:pic>
      <xdr:nvPicPr>
        <xdr:cNvPr id="21" name="image4.png">
          <a:extLst>
            <a:ext uri="{FF2B5EF4-FFF2-40B4-BE49-F238E27FC236}">
              <a16:creationId xmlns:a16="http://schemas.microsoft.com/office/drawing/2014/main" id="{B38EEC64-4D82-4E19-A764-06826B1ACFA6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456419" y="4072890"/>
          <a:ext cx="359255" cy="1704738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234315</xdr:colOff>
      <xdr:row>13</xdr:row>
      <xdr:rowOff>140207</xdr:rowOff>
    </xdr:from>
    <xdr:ext cx="359046" cy="1778127"/>
    <xdr:pic>
      <xdr:nvPicPr>
        <xdr:cNvPr id="22" name="image6.png">
          <a:extLst>
            <a:ext uri="{FF2B5EF4-FFF2-40B4-BE49-F238E27FC236}">
              <a16:creationId xmlns:a16="http://schemas.microsoft.com/office/drawing/2014/main" id="{74298ED2-BF68-47D9-A0AA-AEB1E9704225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406765" y="5188457"/>
          <a:ext cx="359046" cy="1778127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230506</xdr:colOff>
      <xdr:row>38</xdr:row>
      <xdr:rowOff>27940</xdr:rowOff>
    </xdr:from>
    <xdr:ext cx="560070" cy="2009777"/>
    <xdr:pic>
      <xdr:nvPicPr>
        <xdr:cNvPr id="25" name="image7.png">
          <a:extLst>
            <a:ext uri="{FF2B5EF4-FFF2-40B4-BE49-F238E27FC236}">
              <a16:creationId xmlns:a16="http://schemas.microsoft.com/office/drawing/2014/main" id="{46C6C51B-A1D9-4C31-9A79-F758772D2B66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812531" y="12705715"/>
          <a:ext cx="560070" cy="2009777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118109</xdr:colOff>
      <xdr:row>26</xdr:row>
      <xdr:rowOff>156210</xdr:rowOff>
    </xdr:from>
    <xdr:ext cx="615316" cy="2011680"/>
    <xdr:pic>
      <xdr:nvPicPr>
        <xdr:cNvPr id="26" name="image2.png">
          <a:extLst>
            <a:ext uri="{FF2B5EF4-FFF2-40B4-BE49-F238E27FC236}">
              <a16:creationId xmlns:a16="http://schemas.microsoft.com/office/drawing/2014/main" id="{54A88249-DC3E-4447-AC4D-8D53C9FF03F2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881109" y="10603230"/>
          <a:ext cx="615316" cy="201168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133350</xdr:colOff>
      <xdr:row>19</xdr:row>
      <xdr:rowOff>17145</xdr:rowOff>
    </xdr:from>
    <xdr:ext cx="609600" cy="601980"/>
    <xdr:pic>
      <xdr:nvPicPr>
        <xdr:cNvPr id="27" name="image1.png">
          <a:extLst>
            <a:ext uri="{FF2B5EF4-FFF2-40B4-BE49-F238E27FC236}">
              <a16:creationId xmlns:a16="http://schemas.microsoft.com/office/drawing/2014/main" id="{8679E7CA-05B4-47BC-BD13-11A9CC2438B1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715375" y="6922770"/>
          <a:ext cx="609600" cy="60198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11</xdr:col>
      <xdr:colOff>116205</xdr:colOff>
      <xdr:row>48</xdr:row>
      <xdr:rowOff>125735</xdr:rowOff>
    </xdr:from>
    <xdr:to>
      <xdr:col>12</xdr:col>
      <xdr:colOff>15572</xdr:colOff>
      <xdr:row>54</xdr:row>
      <xdr:rowOff>15446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E290DA87-E842-4B60-BFFF-6A4B6605A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5400000">
          <a:off x="8448740" y="15910500"/>
          <a:ext cx="1143201" cy="644222"/>
        </a:xfrm>
        <a:prstGeom prst="rect">
          <a:avLst/>
        </a:prstGeom>
      </xdr:spPr>
    </xdr:pic>
    <xdr:clientData/>
  </xdr:twoCellAnchor>
  <xdr:twoCellAnchor editAs="oneCell">
    <xdr:from>
      <xdr:col>11</xdr:col>
      <xdr:colOff>101028</xdr:colOff>
      <xdr:row>67</xdr:row>
      <xdr:rowOff>41844</xdr:rowOff>
    </xdr:from>
    <xdr:to>
      <xdr:col>12</xdr:col>
      <xdr:colOff>206418</xdr:colOff>
      <xdr:row>72</xdr:row>
      <xdr:rowOff>59055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F32305B4-274C-4B78-B12A-BD93F0FEB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683053" y="19225194"/>
          <a:ext cx="850245" cy="1045911"/>
        </a:xfrm>
        <a:prstGeom prst="rect">
          <a:avLst/>
        </a:prstGeom>
      </xdr:spPr>
    </xdr:pic>
    <xdr:clientData/>
  </xdr:twoCellAnchor>
  <xdr:twoCellAnchor editAs="oneCell">
    <xdr:from>
      <xdr:col>11</xdr:col>
      <xdr:colOff>329565</xdr:colOff>
      <xdr:row>34</xdr:row>
      <xdr:rowOff>188595</xdr:rowOff>
    </xdr:from>
    <xdr:to>
      <xdr:col>12</xdr:col>
      <xdr:colOff>19050</xdr:colOff>
      <xdr:row>38</xdr:row>
      <xdr:rowOff>54199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762AA9D-1C6A-4204-B26E-CF0207CC4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911590" y="11599545"/>
          <a:ext cx="428625" cy="1128619"/>
        </a:xfrm>
        <a:prstGeom prst="rect">
          <a:avLst/>
        </a:prstGeom>
      </xdr:spPr>
    </xdr:pic>
    <xdr:clientData/>
  </xdr:twoCellAnchor>
  <xdr:twoCellAnchor editAs="oneCell">
    <xdr:from>
      <xdr:col>11</xdr:col>
      <xdr:colOff>104775</xdr:colOff>
      <xdr:row>21</xdr:row>
      <xdr:rowOff>386715</xdr:rowOff>
    </xdr:from>
    <xdr:to>
      <xdr:col>12</xdr:col>
      <xdr:colOff>247650</xdr:colOff>
      <xdr:row>23</xdr:row>
      <xdr:rowOff>20301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B47B907-2B29-479A-9221-A78580FE1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858250" y="8616315"/>
          <a:ext cx="895350" cy="502266"/>
        </a:xfrm>
        <a:prstGeom prst="rect">
          <a:avLst/>
        </a:prstGeom>
      </xdr:spPr>
    </xdr:pic>
    <xdr:clientData/>
  </xdr:twoCellAnchor>
  <xdr:twoCellAnchor editAs="oneCell">
    <xdr:from>
      <xdr:col>11</xdr:col>
      <xdr:colOff>97155</xdr:colOff>
      <xdr:row>20</xdr:row>
      <xdr:rowOff>428625</xdr:rowOff>
    </xdr:from>
    <xdr:to>
      <xdr:col>12</xdr:col>
      <xdr:colOff>110490</xdr:colOff>
      <xdr:row>21</xdr:row>
      <xdr:rowOff>401583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BA74CD1-7FD2-4B9F-9FB9-8EF2CC034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850630" y="8220075"/>
          <a:ext cx="765810" cy="399678"/>
        </a:xfrm>
        <a:prstGeom prst="rect">
          <a:avLst/>
        </a:prstGeom>
      </xdr:spPr>
    </xdr:pic>
    <xdr:clientData/>
  </xdr:twoCellAnchor>
  <xdr:twoCellAnchor editAs="oneCell">
    <xdr:from>
      <xdr:col>11</xdr:col>
      <xdr:colOff>121920</xdr:colOff>
      <xdr:row>60</xdr:row>
      <xdr:rowOff>15240</xdr:rowOff>
    </xdr:from>
    <xdr:to>
      <xdr:col>12</xdr:col>
      <xdr:colOff>377283</xdr:colOff>
      <xdr:row>65</xdr:row>
      <xdr:rowOff>77221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2DF101D-795B-4DD4-B4FB-217DF28CC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778240" y="19171920"/>
          <a:ext cx="1009743" cy="938281"/>
        </a:xfrm>
        <a:prstGeom prst="rect">
          <a:avLst/>
        </a:prstGeom>
      </xdr:spPr>
    </xdr:pic>
    <xdr:clientData/>
  </xdr:twoCellAnchor>
  <xdr:twoCellAnchor editAs="oneCell">
    <xdr:from>
      <xdr:col>11</xdr:col>
      <xdr:colOff>200026</xdr:colOff>
      <xdr:row>80</xdr:row>
      <xdr:rowOff>101586</xdr:rowOff>
    </xdr:from>
    <xdr:to>
      <xdr:col>12</xdr:col>
      <xdr:colOff>93346</xdr:colOff>
      <xdr:row>87</xdr:row>
      <xdr:rowOff>40807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41D7F1A-7DD8-4801-B120-E9965C26F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782051" y="21742386"/>
          <a:ext cx="649605" cy="1139371"/>
        </a:xfrm>
        <a:prstGeom prst="rect">
          <a:avLst/>
        </a:prstGeom>
      </xdr:spPr>
    </xdr:pic>
    <xdr:clientData/>
  </xdr:twoCellAnchor>
  <xdr:twoCellAnchor editAs="oneCell">
    <xdr:from>
      <xdr:col>11</xdr:col>
      <xdr:colOff>78105</xdr:colOff>
      <xdr:row>72</xdr:row>
      <xdr:rowOff>28575</xdr:rowOff>
    </xdr:from>
    <xdr:to>
      <xdr:col>12</xdr:col>
      <xdr:colOff>283192</xdr:colOff>
      <xdr:row>80</xdr:row>
      <xdr:rowOff>76742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B9FB727-FC6A-E19D-6CF6-788D45F7C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660130" y="20231100"/>
          <a:ext cx="959467" cy="1419767"/>
        </a:xfrm>
        <a:prstGeom prst="rect">
          <a:avLst/>
        </a:prstGeom>
      </xdr:spPr>
    </xdr:pic>
    <xdr:clientData/>
  </xdr:twoCellAnchor>
  <xdr:twoCellAnchor>
    <xdr:from>
      <xdr:col>8</xdr:col>
      <xdr:colOff>60960</xdr:colOff>
      <xdr:row>0</xdr:row>
      <xdr:rowOff>400050</xdr:rowOff>
    </xdr:from>
    <xdr:to>
      <xdr:col>10</xdr:col>
      <xdr:colOff>495300</xdr:colOff>
      <xdr:row>0</xdr:row>
      <xdr:rowOff>701040</xdr:rowOff>
    </xdr:to>
    <xdr:cxnSp macro="">
      <xdr:nvCxnSpPr>
        <xdr:cNvPr id="7" name="Прямая со стрелкой 6">
          <a:extLst>
            <a:ext uri="{FF2B5EF4-FFF2-40B4-BE49-F238E27FC236}">
              <a16:creationId xmlns:a16="http://schemas.microsoft.com/office/drawing/2014/main" id="{F18A216C-75C1-434C-A43D-68BE1C4D4F78}"/>
            </a:ext>
          </a:extLst>
        </xdr:cNvPr>
        <xdr:cNvCxnSpPr/>
      </xdr:nvCxnSpPr>
      <xdr:spPr>
        <a:xfrm flipH="1">
          <a:off x="6987540" y="400050"/>
          <a:ext cx="1508760" cy="30099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11</xdr:col>
      <xdr:colOff>57149</xdr:colOff>
      <xdr:row>310</xdr:row>
      <xdr:rowOff>70486</xdr:rowOff>
    </xdr:from>
    <xdr:ext cx="843197" cy="952500"/>
    <xdr:pic>
      <xdr:nvPicPr>
        <xdr:cNvPr id="12" name="image4.jpg" descr="https://avatars.mds.yandex.net/get-marketpic/174398/market_YQgquI75R95BLejLPoHLjA/orig">
          <a:extLst>
            <a:ext uri="{FF2B5EF4-FFF2-40B4-BE49-F238E27FC236}">
              <a16:creationId xmlns:a16="http://schemas.microsoft.com/office/drawing/2014/main" id="{208D7025-46E8-4BC5-AB74-83F763945761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713469" y="65770126"/>
          <a:ext cx="843197" cy="9525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95250</xdr:colOff>
      <xdr:row>233</xdr:row>
      <xdr:rowOff>0</xdr:rowOff>
    </xdr:from>
    <xdr:ext cx="715241" cy="674370"/>
    <xdr:pic>
      <xdr:nvPicPr>
        <xdr:cNvPr id="13" name="image15.png">
          <a:extLst>
            <a:ext uri="{FF2B5EF4-FFF2-40B4-BE49-F238E27FC236}">
              <a16:creationId xmlns:a16="http://schemas.microsoft.com/office/drawing/2014/main" id="{3516DA62-33C7-44C3-B367-2221061E668D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858250" y="50789206"/>
          <a:ext cx="715241" cy="67437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11</xdr:col>
      <xdr:colOff>219076</xdr:colOff>
      <xdr:row>171</xdr:row>
      <xdr:rowOff>17145</xdr:rowOff>
    </xdr:from>
    <xdr:to>
      <xdr:col>11</xdr:col>
      <xdr:colOff>613040</xdr:colOff>
      <xdr:row>176</xdr:row>
      <xdr:rowOff>153285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20357E19-2586-49DC-8C46-7D21DD082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8982076" y="39770685"/>
          <a:ext cx="393964" cy="1012440"/>
        </a:xfrm>
        <a:prstGeom prst="rect">
          <a:avLst/>
        </a:prstGeom>
      </xdr:spPr>
    </xdr:pic>
    <xdr:clientData/>
  </xdr:twoCellAnchor>
  <xdr:twoCellAnchor editAs="oneCell">
    <xdr:from>
      <xdr:col>11</xdr:col>
      <xdr:colOff>287655</xdr:colOff>
      <xdr:row>190</xdr:row>
      <xdr:rowOff>156014</xdr:rowOff>
    </xdr:from>
    <xdr:to>
      <xdr:col>13</xdr:col>
      <xdr:colOff>55244</xdr:colOff>
      <xdr:row>196</xdr:row>
      <xdr:rowOff>153162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BD68EFDA-63FD-4E57-A5C1-5354D9F63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050655" y="43239494"/>
          <a:ext cx="1043939" cy="1048708"/>
        </a:xfrm>
        <a:prstGeom prst="rect">
          <a:avLst/>
        </a:prstGeom>
      </xdr:spPr>
    </xdr:pic>
    <xdr:clientData/>
  </xdr:twoCellAnchor>
  <xdr:twoCellAnchor editAs="oneCell">
    <xdr:from>
      <xdr:col>11</xdr:col>
      <xdr:colOff>64770</xdr:colOff>
      <xdr:row>256</xdr:row>
      <xdr:rowOff>0</xdr:rowOff>
    </xdr:from>
    <xdr:to>
      <xdr:col>12</xdr:col>
      <xdr:colOff>324539</xdr:colOff>
      <xdr:row>261</xdr:row>
      <xdr:rowOff>114302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D1E7F03C-BB8E-4048-BFE5-40B90D914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827770" y="55001160"/>
          <a:ext cx="1010339" cy="990602"/>
        </a:xfrm>
        <a:prstGeom prst="rect">
          <a:avLst/>
        </a:prstGeom>
      </xdr:spPr>
    </xdr:pic>
    <xdr:clientData/>
  </xdr:twoCellAnchor>
  <xdr:twoCellAnchor editAs="oneCell">
    <xdr:from>
      <xdr:col>11</xdr:col>
      <xdr:colOff>184786</xdr:colOff>
      <xdr:row>274</xdr:row>
      <xdr:rowOff>144780</xdr:rowOff>
    </xdr:from>
    <xdr:to>
      <xdr:col>12</xdr:col>
      <xdr:colOff>282503</xdr:colOff>
      <xdr:row>280</xdr:row>
      <xdr:rowOff>15241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412C84AF-0F8C-46D7-BAE6-184EE2F97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841106" y="59535060"/>
          <a:ext cx="840667" cy="914401"/>
        </a:xfrm>
        <a:prstGeom prst="rect">
          <a:avLst/>
        </a:prstGeom>
      </xdr:spPr>
    </xdr:pic>
    <xdr:clientData/>
  </xdr:twoCellAnchor>
  <xdr:twoCellAnchor editAs="oneCell">
    <xdr:from>
      <xdr:col>11</xdr:col>
      <xdr:colOff>125732</xdr:colOff>
      <xdr:row>279</xdr:row>
      <xdr:rowOff>163831</xdr:rowOff>
    </xdr:from>
    <xdr:to>
      <xdr:col>12</xdr:col>
      <xdr:colOff>134565</xdr:colOff>
      <xdr:row>286</xdr:row>
      <xdr:rowOff>1905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F11A5F99-490B-4508-B8CE-7F608DC34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498332" y="58319671"/>
          <a:ext cx="759403" cy="1061084"/>
        </a:xfrm>
        <a:prstGeom prst="rect">
          <a:avLst/>
        </a:prstGeom>
      </xdr:spPr>
    </xdr:pic>
    <xdr:clientData/>
  </xdr:twoCellAnchor>
  <xdr:twoCellAnchor editAs="oneCell">
    <xdr:from>
      <xdr:col>11</xdr:col>
      <xdr:colOff>224791</xdr:colOff>
      <xdr:row>317</xdr:row>
      <xdr:rowOff>24766</xdr:rowOff>
    </xdr:from>
    <xdr:to>
      <xdr:col>12</xdr:col>
      <xdr:colOff>38101</xdr:colOff>
      <xdr:row>322</xdr:row>
      <xdr:rowOff>804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206D911-ADF2-4FE6-8FB7-233144593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597391" y="63788926"/>
          <a:ext cx="567690" cy="840908"/>
        </a:xfrm>
        <a:prstGeom prst="rect">
          <a:avLst/>
        </a:prstGeom>
      </xdr:spPr>
    </xdr:pic>
    <xdr:clientData/>
  </xdr:twoCellAnchor>
  <xdr:twoCellAnchor editAs="oneCell">
    <xdr:from>
      <xdr:col>11</xdr:col>
      <xdr:colOff>154306</xdr:colOff>
      <xdr:row>342</xdr:row>
      <xdr:rowOff>110491</xdr:rowOff>
    </xdr:from>
    <xdr:to>
      <xdr:col>12</xdr:col>
      <xdr:colOff>286077</xdr:colOff>
      <xdr:row>346</xdr:row>
      <xdr:rowOff>110491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35D24F82-A5AF-4FBB-A024-600564A11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8736331" y="65718691"/>
          <a:ext cx="865196" cy="685800"/>
        </a:xfrm>
        <a:prstGeom prst="rect">
          <a:avLst/>
        </a:prstGeom>
      </xdr:spPr>
    </xdr:pic>
    <xdr:clientData/>
  </xdr:twoCellAnchor>
  <xdr:twoCellAnchor editAs="oneCell">
    <xdr:from>
      <xdr:col>11</xdr:col>
      <xdr:colOff>150495</xdr:colOff>
      <xdr:row>99</xdr:row>
      <xdr:rowOff>95250</xdr:rowOff>
    </xdr:from>
    <xdr:to>
      <xdr:col>12</xdr:col>
      <xdr:colOff>226694</xdr:colOff>
      <xdr:row>103</xdr:row>
      <xdr:rowOff>20691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91321408-9F70-4155-BD18-758F50194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8913495" y="24700230"/>
          <a:ext cx="830579" cy="691251"/>
        </a:xfrm>
        <a:prstGeom prst="rect">
          <a:avLst/>
        </a:prstGeom>
      </xdr:spPr>
    </xdr:pic>
    <xdr:clientData/>
  </xdr:twoCellAnchor>
  <xdr:twoCellAnchor editAs="oneCell">
    <xdr:from>
      <xdr:col>11</xdr:col>
      <xdr:colOff>129540</xdr:colOff>
      <xdr:row>104</xdr:row>
      <xdr:rowOff>62289</xdr:rowOff>
    </xdr:from>
    <xdr:to>
      <xdr:col>12</xdr:col>
      <xdr:colOff>283845</xdr:colOff>
      <xdr:row>107</xdr:row>
      <xdr:rowOff>211185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C2F10253-B168-4ED6-811B-7E2C91F98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8892540" y="25619769"/>
          <a:ext cx="912495" cy="710871"/>
        </a:xfrm>
        <a:prstGeom prst="rect">
          <a:avLst/>
        </a:prstGeom>
      </xdr:spPr>
    </xdr:pic>
    <xdr:clientData/>
  </xdr:twoCellAnchor>
  <xdr:twoCellAnchor editAs="oneCell">
    <xdr:from>
      <xdr:col>11</xdr:col>
      <xdr:colOff>243840</xdr:colOff>
      <xdr:row>108</xdr:row>
      <xdr:rowOff>235597</xdr:rowOff>
    </xdr:from>
    <xdr:to>
      <xdr:col>12</xdr:col>
      <xdr:colOff>133349</xdr:colOff>
      <xdr:row>111</xdr:row>
      <xdr:rowOff>91842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B53D2C8D-87AA-4626-9A36-E721CE8C0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9006840" y="26692237"/>
          <a:ext cx="640079" cy="843035"/>
        </a:xfrm>
        <a:prstGeom prst="rect">
          <a:avLst/>
        </a:prstGeom>
      </xdr:spPr>
    </xdr:pic>
    <xdr:clientData/>
  </xdr:twoCellAnchor>
  <xdr:twoCellAnchor editAs="oneCell">
    <xdr:from>
      <xdr:col>11</xdr:col>
      <xdr:colOff>243840</xdr:colOff>
      <xdr:row>119</xdr:row>
      <xdr:rowOff>66675</xdr:rowOff>
    </xdr:from>
    <xdr:to>
      <xdr:col>11</xdr:col>
      <xdr:colOff>723656</xdr:colOff>
      <xdr:row>123</xdr:row>
      <xdr:rowOff>97200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8AA01660-5030-46E5-A053-080FAFC64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9006840" y="30013275"/>
          <a:ext cx="479816" cy="1337355"/>
        </a:xfrm>
        <a:prstGeom prst="rect">
          <a:avLst/>
        </a:prstGeom>
      </xdr:spPr>
    </xdr:pic>
    <xdr:clientData/>
  </xdr:twoCellAnchor>
  <xdr:twoCellAnchor editAs="oneCell">
    <xdr:from>
      <xdr:col>12</xdr:col>
      <xdr:colOff>163830</xdr:colOff>
      <xdr:row>360</xdr:row>
      <xdr:rowOff>118110</xdr:rowOff>
    </xdr:from>
    <xdr:to>
      <xdr:col>13</xdr:col>
      <xdr:colOff>325755</xdr:colOff>
      <xdr:row>365</xdr:row>
      <xdr:rowOff>98053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2311FD2C-2932-477B-90CB-6623A86B3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0230" y="67280790"/>
          <a:ext cx="683895" cy="867673"/>
        </a:xfrm>
        <a:prstGeom prst="rect">
          <a:avLst/>
        </a:prstGeom>
      </xdr:spPr>
    </xdr:pic>
    <xdr:clientData/>
  </xdr:twoCellAnchor>
  <xdr:twoCellAnchor editAs="oneCell">
    <xdr:from>
      <xdr:col>11</xdr:col>
      <xdr:colOff>169545</xdr:colOff>
      <xdr:row>347</xdr:row>
      <xdr:rowOff>123825</xdr:rowOff>
    </xdr:from>
    <xdr:to>
      <xdr:col>12</xdr:col>
      <xdr:colOff>247650</xdr:colOff>
      <xdr:row>351</xdr:row>
      <xdr:rowOff>15738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2A542E0B-D866-4FF5-9732-47E8141FF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8818245" y="71227950"/>
          <a:ext cx="830580" cy="606288"/>
        </a:xfrm>
        <a:prstGeom prst="rect">
          <a:avLst/>
        </a:prstGeom>
      </xdr:spPr>
    </xdr:pic>
    <xdr:clientData/>
  </xdr:twoCellAnchor>
  <xdr:twoCellAnchor editAs="oneCell">
    <xdr:from>
      <xdr:col>11</xdr:col>
      <xdr:colOff>253365</xdr:colOff>
      <xdr:row>333</xdr:row>
      <xdr:rowOff>15240</xdr:rowOff>
    </xdr:from>
    <xdr:to>
      <xdr:col>12</xdr:col>
      <xdr:colOff>19050</xdr:colOff>
      <xdr:row>339</xdr:row>
      <xdr:rowOff>77451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6D7C04B7-FC8F-43BE-A5F8-65FB0D88E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8835390" y="64080390"/>
          <a:ext cx="508635" cy="1090911"/>
        </a:xfrm>
        <a:prstGeom prst="rect">
          <a:avLst/>
        </a:prstGeom>
      </xdr:spPr>
    </xdr:pic>
    <xdr:clientData/>
  </xdr:twoCellAnchor>
  <xdr:twoCellAnchor editAs="oneCell">
    <xdr:from>
      <xdr:col>12</xdr:col>
      <xdr:colOff>167640</xdr:colOff>
      <xdr:row>137</xdr:row>
      <xdr:rowOff>76200</xdr:rowOff>
    </xdr:from>
    <xdr:to>
      <xdr:col>13</xdr:col>
      <xdr:colOff>92368</xdr:colOff>
      <xdr:row>144</xdr:row>
      <xdr:rowOff>17412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543C705F-A340-41DC-A63D-98856F545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9454515" y="33137475"/>
          <a:ext cx="442888" cy="1169937"/>
        </a:xfrm>
        <a:prstGeom prst="rect">
          <a:avLst/>
        </a:prstGeom>
      </xdr:spPr>
    </xdr:pic>
    <xdr:clientData/>
  </xdr:twoCellAnchor>
  <xdr:twoCellAnchor editAs="oneCell">
    <xdr:from>
      <xdr:col>11</xdr:col>
      <xdr:colOff>342900</xdr:colOff>
      <xdr:row>137</xdr:row>
      <xdr:rowOff>100965</xdr:rowOff>
    </xdr:from>
    <xdr:to>
      <xdr:col>11</xdr:col>
      <xdr:colOff>723379</xdr:colOff>
      <xdr:row>144</xdr:row>
      <xdr:rowOff>34556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89070C9D-90E8-47CD-9003-06D0D1F43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8924925" y="33162240"/>
          <a:ext cx="393814" cy="1154696"/>
        </a:xfrm>
        <a:prstGeom prst="rect">
          <a:avLst/>
        </a:prstGeom>
      </xdr:spPr>
    </xdr:pic>
    <xdr:clientData/>
  </xdr:twoCellAnchor>
  <xdr:twoCellAnchor editAs="oneCell">
    <xdr:from>
      <xdr:col>12</xdr:col>
      <xdr:colOff>234315</xdr:colOff>
      <xdr:row>145</xdr:row>
      <xdr:rowOff>30482</xdr:rowOff>
    </xdr:from>
    <xdr:to>
      <xdr:col>13</xdr:col>
      <xdr:colOff>97155</xdr:colOff>
      <xdr:row>152</xdr:row>
      <xdr:rowOff>19320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99AA643A-426C-4821-8DC2-138358FA7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9645015" y="36812222"/>
          <a:ext cx="377190" cy="1211848"/>
        </a:xfrm>
        <a:prstGeom prst="rect">
          <a:avLst/>
        </a:prstGeom>
      </xdr:spPr>
    </xdr:pic>
    <xdr:clientData/>
  </xdr:twoCellAnchor>
  <xdr:twoCellAnchor editAs="oneCell">
    <xdr:from>
      <xdr:col>11</xdr:col>
      <xdr:colOff>331471</xdr:colOff>
      <xdr:row>145</xdr:row>
      <xdr:rowOff>41910</xdr:rowOff>
    </xdr:from>
    <xdr:to>
      <xdr:col>11</xdr:col>
      <xdr:colOff>742950</xdr:colOff>
      <xdr:row>151</xdr:row>
      <xdr:rowOff>136612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1BADA249-38BC-4C4E-AB3C-C8E0A304F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8987791" y="36823650"/>
          <a:ext cx="415289" cy="1157692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</xdr:colOff>
      <xdr:row>352</xdr:row>
      <xdr:rowOff>121920</xdr:rowOff>
    </xdr:from>
    <xdr:to>
      <xdr:col>12</xdr:col>
      <xdr:colOff>472694</xdr:colOff>
      <xdr:row>355</xdr:row>
      <xdr:rowOff>95250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31263F37-1D2E-4192-B005-5FCBB00F4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9456420" y="69524880"/>
          <a:ext cx="1135634" cy="777240"/>
        </a:xfrm>
        <a:prstGeom prst="rect">
          <a:avLst/>
        </a:prstGeom>
      </xdr:spPr>
    </xdr:pic>
    <xdr:clientData/>
  </xdr:twoCellAnchor>
  <xdr:twoCellAnchor editAs="oneCell">
    <xdr:from>
      <xdr:col>11</xdr:col>
      <xdr:colOff>91440</xdr:colOff>
      <xdr:row>227</xdr:row>
      <xdr:rowOff>15240</xdr:rowOff>
    </xdr:from>
    <xdr:to>
      <xdr:col>12</xdr:col>
      <xdr:colOff>59055</xdr:colOff>
      <xdr:row>232</xdr:row>
      <xdr:rowOff>75715</xdr:rowOff>
    </xdr:to>
    <xdr:pic>
      <xdr:nvPicPr>
        <xdr:cNvPr id="41" name="Рисунок 2">
          <a:extLst>
            <a:ext uri="{FF2B5EF4-FFF2-40B4-BE49-F238E27FC236}">
              <a16:creationId xmlns:a16="http://schemas.microsoft.com/office/drawing/2014/main" id="{C08C3FBB-0729-4B36-B3C5-39F8423A90C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69" r="21740"/>
        <a:stretch>
          <a:fillRect/>
        </a:stretch>
      </xdr:blipFill>
      <xdr:spPr bwMode="auto">
        <a:xfrm>
          <a:off x="8854440" y="49583340"/>
          <a:ext cx="718185" cy="93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133350</xdr:colOff>
      <xdr:row>246</xdr:row>
      <xdr:rowOff>18415</xdr:rowOff>
    </xdr:from>
    <xdr:to>
      <xdr:col>12</xdr:col>
      <xdr:colOff>287649</xdr:colOff>
      <xdr:row>251</xdr:row>
      <xdr:rowOff>95250</xdr:rowOff>
    </xdr:to>
    <xdr:pic>
      <xdr:nvPicPr>
        <xdr:cNvPr id="42" name="Рисунок 12">
          <a:extLst>
            <a:ext uri="{FF2B5EF4-FFF2-40B4-BE49-F238E27FC236}">
              <a16:creationId xmlns:a16="http://schemas.microsoft.com/office/drawing/2014/main" id="{8344E4B4-6E9A-427C-A13E-1AC45655A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53266975"/>
          <a:ext cx="904869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281940</xdr:colOff>
      <xdr:row>295</xdr:row>
      <xdr:rowOff>64770</xdr:rowOff>
    </xdr:from>
    <xdr:to>
      <xdr:col>13</xdr:col>
      <xdr:colOff>95636</xdr:colOff>
      <xdr:row>304</xdr:row>
      <xdr:rowOff>57150</xdr:rowOff>
    </xdr:to>
    <xdr:pic>
      <xdr:nvPicPr>
        <xdr:cNvPr id="43" name="Рисунок 1">
          <a:extLst>
            <a:ext uri="{FF2B5EF4-FFF2-40B4-BE49-F238E27FC236}">
              <a16:creationId xmlns:a16="http://schemas.microsoft.com/office/drawing/2014/main" id="{D2648C85-838C-4BAE-A3EE-B61E706F4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3965" y="58472070"/>
          <a:ext cx="1063376" cy="1535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146685</xdr:colOff>
      <xdr:row>321</xdr:row>
      <xdr:rowOff>165426</xdr:rowOff>
    </xdr:from>
    <xdr:to>
      <xdr:col>11</xdr:col>
      <xdr:colOff>628386</xdr:colOff>
      <xdr:row>327</xdr:row>
      <xdr:rowOff>110929</xdr:rowOff>
    </xdr:to>
    <xdr:pic>
      <xdr:nvPicPr>
        <xdr:cNvPr id="45" name="Рисунок 16">
          <a:extLst>
            <a:ext uri="{FF2B5EF4-FFF2-40B4-BE49-F238E27FC236}">
              <a16:creationId xmlns:a16="http://schemas.microsoft.com/office/drawing/2014/main" id="{6B7A9EAD-0587-4BD3-AB6F-16BC66D0DA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456" r="27220"/>
        <a:stretch>
          <a:fillRect/>
        </a:stretch>
      </xdr:blipFill>
      <xdr:spPr bwMode="auto">
        <a:xfrm>
          <a:off x="9519285" y="64630626"/>
          <a:ext cx="495036" cy="997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220980</xdr:colOff>
      <xdr:row>113</xdr:row>
      <xdr:rowOff>0</xdr:rowOff>
    </xdr:from>
    <xdr:to>
      <xdr:col>12</xdr:col>
      <xdr:colOff>282465</xdr:colOff>
      <xdr:row>115</xdr:row>
      <xdr:rowOff>244316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5B81F010-53CA-44AC-8E18-A4400935D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8983980" y="28094940"/>
          <a:ext cx="808245" cy="895826"/>
        </a:xfrm>
        <a:prstGeom prst="rect">
          <a:avLst/>
        </a:prstGeom>
      </xdr:spPr>
    </xdr:pic>
    <xdr:clientData/>
  </xdr:twoCellAnchor>
  <xdr:twoCellAnchor editAs="oneCell">
    <xdr:from>
      <xdr:col>11</xdr:col>
      <xdr:colOff>192405</xdr:colOff>
      <xdr:row>87</xdr:row>
      <xdr:rowOff>66675</xdr:rowOff>
    </xdr:from>
    <xdr:to>
      <xdr:col>12</xdr:col>
      <xdr:colOff>97153</xdr:colOff>
      <xdr:row>94</xdr:row>
      <xdr:rowOff>22432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5EF70B52-36AD-4359-A817-35A1697CF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4430" y="22907625"/>
          <a:ext cx="647698" cy="1371172"/>
        </a:xfrm>
        <a:prstGeom prst="rect">
          <a:avLst/>
        </a:prstGeom>
      </xdr:spPr>
    </xdr:pic>
    <xdr:clientData/>
  </xdr:twoCellAnchor>
  <xdr:twoCellAnchor editAs="oneCell">
    <xdr:from>
      <xdr:col>11</xdr:col>
      <xdr:colOff>236222</xdr:colOff>
      <xdr:row>3</xdr:row>
      <xdr:rowOff>57150</xdr:rowOff>
    </xdr:from>
    <xdr:to>
      <xdr:col>12</xdr:col>
      <xdr:colOff>1879</xdr:colOff>
      <xdr:row>8</xdr:row>
      <xdr:rowOff>21735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B5541C7D-56E4-25F1-AF0D-D5D612C9B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8818247" y="1352550"/>
          <a:ext cx="518132" cy="1631460"/>
        </a:xfrm>
        <a:prstGeom prst="rect">
          <a:avLst/>
        </a:prstGeom>
      </xdr:spPr>
    </xdr:pic>
    <xdr:clientData/>
  </xdr:twoCellAnchor>
  <xdr:twoCellAnchor editAs="oneCell">
    <xdr:from>
      <xdr:col>12</xdr:col>
      <xdr:colOff>17149</xdr:colOff>
      <xdr:row>3</xdr:row>
      <xdr:rowOff>73131</xdr:rowOff>
    </xdr:from>
    <xdr:to>
      <xdr:col>13</xdr:col>
      <xdr:colOff>205740</xdr:colOff>
      <xdr:row>8</xdr:row>
      <xdr:rowOff>17742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5AB80764-22A3-3B4A-F843-5F90184CE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9351649" y="1435206"/>
          <a:ext cx="697226" cy="1619106"/>
        </a:xfrm>
        <a:prstGeom prst="rect">
          <a:avLst/>
        </a:prstGeom>
      </xdr:spPr>
    </xdr:pic>
    <xdr:clientData/>
  </xdr:twoCellAnchor>
  <xdr:twoCellAnchor editAs="oneCell">
    <xdr:from>
      <xdr:col>12</xdr:col>
      <xdr:colOff>206542</xdr:colOff>
      <xdr:row>279</xdr:row>
      <xdr:rowOff>152400</xdr:rowOff>
    </xdr:from>
    <xdr:to>
      <xdr:col>13</xdr:col>
      <xdr:colOff>474345</xdr:colOff>
      <xdr:row>286</xdr:row>
      <xdr:rowOff>512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51F55574-C90C-45D8-BA8E-E20024DA1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0333522" y="58308240"/>
          <a:ext cx="799298" cy="1059692"/>
        </a:xfrm>
        <a:prstGeom prst="rect">
          <a:avLst/>
        </a:prstGeom>
      </xdr:spPr>
    </xdr:pic>
    <xdr:clientData/>
  </xdr:twoCellAnchor>
  <xdr:twoCellAnchor editAs="oneCell">
    <xdr:from>
      <xdr:col>11</xdr:col>
      <xdr:colOff>190500</xdr:colOff>
      <xdr:row>355</xdr:row>
      <xdr:rowOff>152916</xdr:rowOff>
    </xdr:from>
    <xdr:to>
      <xdr:col>12</xdr:col>
      <xdr:colOff>325755</xdr:colOff>
      <xdr:row>360</xdr:row>
      <xdr:rowOff>60449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8E12E931-13EA-4914-B83E-69D65B15C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8839200" y="72942966"/>
          <a:ext cx="891540" cy="820028"/>
        </a:xfrm>
        <a:prstGeom prst="rect">
          <a:avLst/>
        </a:prstGeom>
      </xdr:spPr>
    </xdr:pic>
    <xdr:clientData/>
  </xdr:twoCellAnchor>
  <xdr:twoCellAnchor editAs="oneCell">
    <xdr:from>
      <xdr:col>11</xdr:col>
      <xdr:colOff>190501</xdr:colOff>
      <xdr:row>327</xdr:row>
      <xdr:rowOff>160019</xdr:rowOff>
    </xdr:from>
    <xdr:to>
      <xdr:col>12</xdr:col>
      <xdr:colOff>285750</xdr:colOff>
      <xdr:row>333</xdr:row>
      <xdr:rowOff>16762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94389556-1A15-44F8-8386-AA6091C1D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9563101" y="65676779"/>
          <a:ext cx="853439" cy="912113"/>
        </a:xfrm>
        <a:prstGeom prst="rect">
          <a:avLst/>
        </a:prstGeom>
      </xdr:spPr>
    </xdr:pic>
    <xdr:clientData/>
  </xdr:twoCellAnchor>
  <xdr:twoCellAnchor editAs="oneCell">
    <xdr:from>
      <xdr:col>11</xdr:col>
      <xdr:colOff>122573</xdr:colOff>
      <xdr:row>24</xdr:row>
      <xdr:rowOff>30480</xdr:rowOff>
    </xdr:from>
    <xdr:to>
      <xdr:col>12</xdr:col>
      <xdr:colOff>190501</xdr:colOff>
      <xdr:row>25</xdr:row>
      <xdr:rowOff>60346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7EBB06B3-393C-4D34-8D68-328DB00D5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8885573" y="9593580"/>
          <a:ext cx="822308" cy="464206"/>
        </a:xfrm>
        <a:prstGeom prst="rect">
          <a:avLst/>
        </a:prstGeom>
      </xdr:spPr>
    </xdr:pic>
    <xdr:clientData/>
  </xdr:twoCellAnchor>
  <xdr:twoCellAnchor editAs="oneCell">
    <xdr:from>
      <xdr:col>13</xdr:col>
      <xdr:colOff>224791</xdr:colOff>
      <xdr:row>22</xdr:row>
      <xdr:rowOff>395353</xdr:rowOff>
    </xdr:from>
    <xdr:to>
      <xdr:col>14</xdr:col>
      <xdr:colOff>401955</xdr:colOff>
      <xdr:row>24</xdr:row>
      <xdr:rowOff>94707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B321F27A-3138-40F7-894B-6EEBD5D2D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0153651" y="9074533"/>
          <a:ext cx="706754" cy="592799"/>
        </a:xfrm>
        <a:prstGeom prst="rect">
          <a:avLst/>
        </a:prstGeom>
      </xdr:spPr>
    </xdr:pic>
    <xdr:clientData/>
  </xdr:twoCellAnchor>
  <xdr:twoCellAnchor editAs="oneCell">
    <xdr:from>
      <xdr:col>13</xdr:col>
      <xdr:colOff>175261</xdr:colOff>
      <xdr:row>24</xdr:row>
      <xdr:rowOff>410749</xdr:rowOff>
    </xdr:from>
    <xdr:to>
      <xdr:col>15</xdr:col>
      <xdr:colOff>53341</xdr:colOff>
      <xdr:row>26</xdr:row>
      <xdr:rowOff>59079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349E5D81-20B6-4C05-9176-61765F06A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0104121" y="9973849"/>
          <a:ext cx="902970" cy="528440"/>
        </a:xfrm>
        <a:prstGeom prst="rect">
          <a:avLst/>
        </a:prstGeom>
      </xdr:spPr>
    </xdr:pic>
    <xdr:clientData/>
  </xdr:twoCellAnchor>
  <xdr:twoCellAnchor editAs="oneCell">
    <xdr:from>
      <xdr:col>11</xdr:col>
      <xdr:colOff>342901</xdr:colOff>
      <xdr:row>152</xdr:row>
      <xdr:rowOff>27510</xdr:rowOff>
    </xdr:from>
    <xdr:to>
      <xdr:col>12</xdr:col>
      <xdr:colOff>38100</xdr:colOff>
      <xdr:row>159</xdr:row>
      <xdr:rowOff>95175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749F098A-6810-40CB-BF3E-CF969086A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8999221" y="38036070"/>
          <a:ext cx="449579" cy="1298295"/>
        </a:xfrm>
        <a:prstGeom prst="rect">
          <a:avLst/>
        </a:prstGeom>
      </xdr:spPr>
    </xdr:pic>
    <xdr:clientData/>
  </xdr:twoCellAnchor>
  <xdr:twoCellAnchor editAs="oneCell">
    <xdr:from>
      <xdr:col>11</xdr:col>
      <xdr:colOff>114300</xdr:colOff>
      <xdr:row>268</xdr:row>
      <xdr:rowOff>107329</xdr:rowOff>
    </xdr:from>
    <xdr:to>
      <xdr:col>12</xdr:col>
      <xdr:colOff>251459</xdr:colOff>
      <xdr:row>274</xdr:row>
      <xdr:rowOff>115715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6617047D-8B83-42FC-A2EC-69197D145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8770620" y="58446049"/>
          <a:ext cx="899159" cy="1059946"/>
        </a:xfrm>
        <a:prstGeom prst="rect">
          <a:avLst/>
        </a:prstGeom>
      </xdr:spPr>
    </xdr:pic>
    <xdr:clientData/>
  </xdr:twoCellAnchor>
  <xdr:twoCellAnchor editAs="oneCell">
    <xdr:from>
      <xdr:col>11</xdr:col>
      <xdr:colOff>158119</xdr:colOff>
      <xdr:row>285</xdr:row>
      <xdr:rowOff>144780</xdr:rowOff>
    </xdr:from>
    <xdr:to>
      <xdr:col>12</xdr:col>
      <xdr:colOff>93346</xdr:colOff>
      <xdr:row>291</xdr:row>
      <xdr:rowOff>92651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7743F1C4-6B27-4AA7-B317-801BADED1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8814439" y="61462920"/>
          <a:ext cx="702942" cy="1003241"/>
        </a:xfrm>
        <a:prstGeom prst="rect">
          <a:avLst/>
        </a:prstGeom>
      </xdr:spPr>
    </xdr:pic>
    <xdr:clientData/>
  </xdr:twoCellAnchor>
  <xdr:twoCellAnchor editAs="oneCell">
    <xdr:from>
      <xdr:col>12</xdr:col>
      <xdr:colOff>243841</xdr:colOff>
      <xdr:row>310</xdr:row>
      <xdr:rowOff>68580</xdr:rowOff>
    </xdr:from>
    <xdr:to>
      <xdr:col>13</xdr:col>
      <xdr:colOff>56124</xdr:colOff>
      <xdr:row>315</xdr:row>
      <xdr:rowOff>92418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C18A9EBC-44DE-4C42-8B3A-2B2EB8693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9654541" y="65768220"/>
          <a:ext cx="339968" cy="888708"/>
        </a:xfrm>
        <a:prstGeom prst="rect">
          <a:avLst/>
        </a:prstGeom>
      </xdr:spPr>
    </xdr:pic>
    <xdr:clientData/>
  </xdr:twoCellAnchor>
  <xdr:twoCellAnchor editAs="oneCell">
    <xdr:from>
      <xdr:col>11</xdr:col>
      <xdr:colOff>158115</xdr:colOff>
      <xdr:row>94</xdr:row>
      <xdr:rowOff>36195</xdr:rowOff>
    </xdr:from>
    <xdr:to>
      <xdr:col>12</xdr:col>
      <xdr:colOff>83716</xdr:colOff>
      <xdr:row>98</xdr:row>
      <xdr:rowOff>286811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2E05ABDC-DFBF-4528-9E06-76F02B1A4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8806815" y="25325070"/>
          <a:ext cx="678076" cy="9364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U1079"/>
  <sheetViews>
    <sheetView tabSelected="1" zoomScaleNormal="100" workbookViewId="0">
      <pane ySplit="3" topLeftCell="A4" activePane="bottomLeft" state="frozen"/>
      <selection pane="bottomLeft" activeCell="E70" sqref="E70"/>
    </sheetView>
  </sheetViews>
  <sheetFormatPr defaultColWidth="14.44140625" defaultRowHeight="15" customHeight="1" x14ac:dyDescent="0.25"/>
  <cols>
    <col min="1" max="1" width="7" style="9" customWidth="1"/>
    <col min="2" max="2" width="7.6640625" style="9" customWidth="1"/>
    <col min="3" max="3" width="12.33203125" style="9" customWidth="1"/>
    <col min="4" max="4" width="49.6640625" style="9" customWidth="1"/>
    <col min="5" max="5" width="4.88671875" style="9" customWidth="1"/>
    <col min="6" max="6" width="5.33203125" style="9" customWidth="1"/>
    <col min="7" max="7" width="6.109375" style="243" customWidth="1"/>
    <col min="8" max="8" width="8.88671875" style="9" customWidth="1"/>
    <col min="9" max="9" width="7.109375" style="9" customWidth="1"/>
    <col min="10" max="10" width="8.5546875" style="9" customWidth="1"/>
    <col min="11" max="11" width="8.6640625" style="9" customWidth="1"/>
    <col min="12" max="12" width="11" style="9" customWidth="1"/>
    <col min="13" max="20" width="7.5546875" style="8" customWidth="1"/>
    <col min="21" max="28" width="7.5546875" style="9" customWidth="1"/>
    <col min="29" max="16384" width="14.44140625" style="9"/>
  </cols>
  <sheetData>
    <row r="1" spans="1:21" ht="55.2" customHeight="1" thickBot="1" x14ac:dyDescent="0.3">
      <c r="A1" s="419" t="s">
        <v>138</v>
      </c>
      <c r="B1" s="419"/>
      <c r="C1" s="419"/>
      <c r="D1" s="419"/>
      <c r="E1" s="2"/>
      <c r="F1" s="3"/>
      <c r="G1" s="4"/>
      <c r="H1" s="5"/>
      <c r="I1" s="6"/>
      <c r="J1" s="7">
        <v>1.2</v>
      </c>
      <c r="K1" s="7">
        <v>1.2</v>
      </c>
      <c r="L1" s="416" t="s">
        <v>419</v>
      </c>
      <c r="M1" s="417"/>
      <c r="N1" s="417"/>
      <c r="O1" s="418"/>
    </row>
    <row r="2" spans="1:21" ht="16.2" customHeight="1" thickBot="1" x14ac:dyDescent="0.3">
      <c r="A2" s="10"/>
      <c r="B2" s="11"/>
      <c r="C2" s="12">
        <v>46302</v>
      </c>
      <c r="D2" s="10"/>
      <c r="E2" s="432" t="s">
        <v>208</v>
      </c>
      <c r="F2" s="433"/>
      <c r="G2" s="434"/>
      <c r="H2" s="364">
        <v>0</v>
      </c>
      <c r="I2" s="430" t="s">
        <v>209</v>
      </c>
      <c r="J2" s="431"/>
      <c r="K2" s="13">
        <f>K365</f>
        <v>0</v>
      </c>
      <c r="L2" s="14"/>
      <c r="M2" s="15"/>
    </row>
    <row r="3" spans="1:21" ht="47.4" customHeight="1" thickBot="1" x14ac:dyDescent="0.25">
      <c r="A3" s="247" t="s">
        <v>0</v>
      </c>
      <c r="B3" s="248" t="s">
        <v>52</v>
      </c>
      <c r="C3" s="249" t="s">
        <v>53</v>
      </c>
      <c r="D3" s="250" t="s">
        <v>1</v>
      </c>
      <c r="E3" s="251" t="s">
        <v>2</v>
      </c>
      <c r="F3" s="252" t="s">
        <v>3</v>
      </c>
      <c r="G3" s="365" t="s">
        <v>207</v>
      </c>
      <c r="H3" s="365" t="s">
        <v>450</v>
      </c>
      <c r="I3" s="366" t="s">
        <v>4</v>
      </c>
      <c r="J3" s="367" t="s">
        <v>54</v>
      </c>
      <c r="K3" s="253" t="s">
        <v>55</v>
      </c>
      <c r="M3" s="463" t="s">
        <v>416</v>
      </c>
      <c r="N3" s="463"/>
      <c r="O3" s="463"/>
      <c r="P3" s="463"/>
      <c r="Q3" s="463"/>
      <c r="R3" s="463"/>
      <c r="S3" s="463"/>
      <c r="T3" s="246"/>
      <c r="U3" s="246"/>
    </row>
    <row r="4" spans="1:21" ht="27" customHeight="1" thickBot="1" x14ac:dyDescent="0.25">
      <c r="A4" s="423" t="s">
        <v>428</v>
      </c>
      <c r="B4" s="424"/>
      <c r="C4" s="424"/>
      <c r="D4" s="424"/>
      <c r="E4" s="424"/>
      <c r="F4" s="424"/>
      <c r="G4" s="424"/>
      <c r="H4" s="424"/>
      <c r="I4" s="424"/>
      <c r="J4" s="424"/>
      <c r="K4" s="425"/>
      <c r="L4" s="14"/>
      <c r="M4" s="9"/>
      <c r="N4" s="1"/>
      <c r="O4" s="1"/>
      <c r="P4" s="1"/>
      <c r="Q4" s="1"/>
      <c r="R4" s="1"/>
      <c r="S4" s="1"/>
      <c r="T4" s="1"/>
      <c r="U4" s="1"/>
    </row>
    <row r="5" spans="1:21" ht="29.4" customHeight="1" x14ac:dyDescent="0.2">
      <c r="A5" s="16">
        <v>1</v>
      </c>
      <c r="B5" s="17" t="s">
        <v>146</v>
      </c>
      <c r="C5" s="17" t="s">
        <v>145</v>
      </c>
      <c r="D5" s="18" t="s">
        <v>158</v>
      </c>
      <c r="E5" s="19" t="s">
        <v>471</v>
      </c>
      <c r="F5" s="20">
        <v>16</v>
      </c>
      <c r="G5" s="21">
        <v>6.8</v>
      </c>
      <c r="H5" s="258">
        <f>G5</f>
        <v>6.8</v>
      </c>
      <c r="I5" s="263">
        <f t="shared" ref="I5:I6" si="0">H5*$K$1</f>
        <v>8.16</v>
      </c>
      <c r="J5" s="254"/>
      <c r="K5" s="22">
        <f t="shared" ref="K5:K6" si="1">I5*J5</f>
        <v>0</v>
      </c>
      <c r="L5" s="14"/>
      <c r="M5" s="9"/>
      <c r="N5" s="1"/>
      <c r="O5" s="1"/>
      <c r="P5" s="1"/>
      <c r="Q5" s="1"/>
      <c r="R5" s="1"/>
      <c r="S5" s="1"/>
      <c r="T5" s="1"/>
      <c r="U5" s="1"/>
    </row>
    <row r="6" spans="1:21" ht="29.4" customHeight="1" x14ac:dyDescent="0.2">
      <c r="A6" s="23">
        <v>2</v>
      </c>
      <c r="B6" s="17" t="s">
        <v>148</v>
      </c>
      <c r="C6" s="17" t="s">
        <v>147</v>
      </c>
      <c r="D6" s="18" t="s">
        <v>417</v>
      </c>
      <c r="E6" s="20" t="s">
        <v>192</v>
      </c>
      <c r="F6" s="20">
        <v>16</v>
      </c>
      <c r="G6" s="21">
        <v>8.65</v>
      </c>
      <c r="H6" s="258">
        <f t="shared" ref="H6:H7" si="2">G6</f>
        <v>8.65</v>
      </c>
      <c r="I6" s="263">
        <f t="shared" si="0"/>
        <v>10.38</v>
      </c>
      <c r="J6" s="255"/>
      <c r="K6" s="22">
        <f t="shared" si="1"/>
        <v>0</v>
      </c>
      <c r="L6" s="14"/>
      <c r="M6" s="9"/>
      <c r="N6" s="1"/>
      <c r="O6" s="1"/>
      <c r="P6" s="1"/>
      <c r="Q6" s="1"/>
      <c r="R6" s="1"/>
      <c r="S6" s="1"/>
      <c r="T6" s="1"/>
      <c r="U6" s="1"/>
    </row>
    <row r="7" spans="1:21" ht="29.4" customHeight="1" thickBot="1" x14ac:dyDescent="0.25">
      <c r="A7" s="24">
        <v>3</v>
      </c>
      <c r="B7" s="25" t="s">
        <v>171</v>
      </c>
      <c r="C7" s="26" t="s">
        <v>172</v>
      </c>
      <c r="D7" s="27" t="s">
        <v>170</v>
      </c>
      <c r="E7" s="28" t="s">
        <v>195</v>
      </c>
      <c r="F7" s="28">
        <v>16</v>
      </c>
      <c r="G7" s="29">
        <v>4.0999999999999996</v>
      </c>
      <c r="H7" s="259">
        <f t="shared" si="2"/>
        <v>4.0999999999999996</v>
      </c>
      <c r="I7" s="264">
        <f>H7*$K$1</f>
        <v>4.919999999999999</v>
      </c>
      <c r="J7" s="256"/>
      <c r="K7" s="32">
        <f>I7*J7</f>
        <v>0</v>
      </c>
      <c r="L7" s="14"/>
      <c r="M7" s="9"/>
      <c r="N7" s="1"/>
      <c r="O7" s="1"/>
      <c r="P7" s="1"/>
      <c r="Q7" s="1"/>
      <c r="R7" s="1"/>
      <c r="S7" s="1"/>
      <c r="T7" s="1"/>
      <c r="U7" s="1"/>
    </row>
    <row r="8" spans="1:21" ht="17.25" customHeight="1" thickBot="1" x14ac:dyDescent="0.25">
      <c r="A8" s="420" t="s">
        <v>418</v>
      </c>
      <c r="B8" s="421"/>
      <c r="C8" s="421"/>
      <c r="D8" s="421"/>
      <c r="E8" s="421"/>
      <c r="F8" s="421"/>
      <c r="G8" s="421"/>
      <c r="H8" s="421"/>
      <c r="I8" s="421"/>
      <c r="J8" s="421"/>
      <c r="K8" s="422"/>
      <c r="L8" s="14"/>
      <c r="M8" s="9"/>
      <c r="N8" s="1"/>
      <c r="O8" s="1"/>
      <c r="P8" s="1"/>
      <c r="Q8" s="1"/>
      <c r="R8" s="1"/>
      <c r="S8" s="1"/>
      <c r="T8" s="1"/>
      <c r="U8" s="1"/>
    </row>
    <row r="9" spans="1:21" ht="39" customHeight="1" x14ac:dyDescent="0.2">
      <c r="A9" s="33">
        <v>1</v>
      </c>
      <c r="B9" s="34" t="s">
        <v>56</v>
      </c>
      <c r="C9" s="35" t="s">
        <v>57</v>
      </c>
      <c r="D9" s="36" t="s">
        <v>149</v>
      </c>
      <c r="E9" s="37" t="s">
        <v>194</v>
      </c>
      <c r="F9" s="37">
        <v>16</v>
      </c>
      <c r="G9" s="38">
        <v>7.71</v>
      </c>
      <c r="H9" s="260">
        <f>G9*(100-$H$2)/100</f>
        <v>7.71</v>
      </c>
      <c r="I9" s="266">
        <f>H9*$K$1</f>
        <v>9.2519999999999989</v>
      </c>
      <c r="J9" s="254"/>
      <c r="K9" s="39">
        <f t="shared" ref="K9:K17" si="3">I9*J9</f>
        <v>0</v>
      </c>
      <c r="L9" s="14"/>
      <c r="M9" s="9"/>
      <c r="N9" s="1"/>
      <c r="O9" s="1"/>
      <c r="P9" s="1"/>
      <c r="Q9" s="1"/>
      <c r="R9" s="1"/>
      <c r="S9" s="1"/>
      <c r="T9" s="1"/>
      <c r="U9" s="1"/>
    </row>
    <row r="10" spans="1:21" ht="20.399999999999999" customHeight="1" x14ac:dyDescent="0.2">
      <c r="A10" s="16">
        <v>2</v>
      </c>
      <c r="B10" s="40" t="s">
        <v>58</v>
      </c>
      <c r="C10" s="41" t="s">
        <v>59</v>
      </c>
      <c r="D10" s="18" t="s">
        <v>150</v>
      </c>
      <c r="E10" s="19" t="s">
        <v>469</v>
      </c>
      <c r="F10" s="19">
        <v>16</v>
      </c>
      <c r="G10" s="42">
        <v>9.6</v>
      </c>
      <c r="H10" s="261">
        <f t="shared" ref="H10:H15" si="4">G10*(100-$H$2)/100</f>
        <v>9.6</v>
      </c>
      <c r="I10" s="265">
        <f t="shared" ref="I10:I17" si="5">H10*$K$1</f>
        <v>11.52</v>
      </c>
      <c r="J10" s="469"/>
      <c r="K10" s="43">
        <f t="shared" si="3"/>
        <v>0</v>
      </c>
      <c r="L10" s="14"/>
      <c r="M10" s="9"/>
      <c r="N10" s="1"/>
      <c r="O10" s="1"/>
      <c r="P10" s="1"/>
      <c r="Q10" s="1"/>
      <c r="R10" s="1"/>
      <c r="S10" s="1"/>
      <c r="T10" s="1"/>
      <c r="U10" s="1"/>
    </row>
    <row r="11" spans="1:21" ht="27.75" customHeight="1" x14ac:dyDescent="0.2">
      <c r="A11" s="16">
        <v>3</v>
      </c>
      <c r="B11" s="40" t="s">
        <v>60</v>
      </c>
      <c r="C11" s="41" t="s">
        <v>61</v>
      </c>
      <c r="D11" s="18" t="s">
        <v>151</v>
      </c>
      <c r="E11" s="19" t="s">
        <v>193</v>
      </c>
      <c r="F11" s="19">
        <v>16</v>
      </c>
      <c r="G11" s="42">
        <v>12.45</v>
      </c>
      <c r="H11" s="261">
        <f t="shared" si="4"/>
        <v>12.45</v>
      </c>
      <c r="I11" s="265">
        <f t="shared" si="5"/>
        <v>14.939999999999998</v>
      </c>
      <c r="J11" s="469"/>
      <c r="K11" s="43">
        <f t="shared" si="3"/>
        <v>0</v>
      </c>
      <c r="L11" s="44"/>
      <c r="M11" s="9"/>
      <c r="N11" s="1"/>
      <c r="O11" s="1"/>
      <c r="P11" s="1"/>
      <c r="Q11" s="1"/>
      <c r="R11" s="1"/>
      <c r="S11" s="1"/>
      <c r="T11" s="1"/>
      <c r="U11" s="1"/>
    </row>
    <row r="12" spans="1:21" ht="39" customHeight="1" x14ac:dyDescent="0.2">
      <c r="A12" s="16">
        <v>4</v>
      </c>
      <c r="B12" s="40" t="s">
        <v>62</v>
      </c>
      <c r="C12" s="41" t="s">
        <v>63</v>
      </c>
      <c r="D12" s="18" t="s">
        <v>152</v>
      </c>
      <c r="E12" s="19" t="s">
        <v>192</v>
      </c>
      <c r="F12" s="19">
        <v>16</v>
      </c>
      <c r="G12" s="42">
        <v>10.5</v>
      </c>
      <c r="H12" s="262">
        <f t="shared" si="4"/>
        <v>10.5</v>
      </c>
      <c r="I12" s="267">
        <f t="shared" si="5"/>
        <v>12.6</v>
      </c>
      <c r="J12" s="469"/>
      <c r="K12" s="43">
        <f t="shared" si="3"/>
        <v>0</v>
      </c>
      <c r="L12" s="14"/>
      <c r="M12" s="9"/>
      <c r="N12" s="1"/>
      <c r="O12" s="1"/>
      <c r="P12" s="1"/>
      <c r="Q12" s="1"/>
      <c r="R12" s="1"/>
      <c r="S12" s="1"/>
      <c r="T12" s="1"/>
      <c r="U12" s="1"/>
    </row>
    <row r="13" spans="1:21" ht="27.75" customHeight="1" x14ac:dyDescent="0.2">
      <c r="A13" s="16">
        <v>5</v>
      </c>
      <c r="B13" s="40" t="s">
        <v>64</v>
      </c>
      <c r="C13" s="41" t="s">
        <v>65</v>
      </c>
      <c r="D13" s="45" t="s">
        <v>153</v>
      </c>
      <c r="E13" s="19" t="s">
        <v>191</v>
      </c>
      <c r="F13" s="19">
        <v>16</v>
      </c>
      <c r="G13" s="42">
        <v>12.8</v>
      </c>
      <c r="H13" s="261">
        <f t="shared" si="4"/>
        <v>12.8</v>
      </c>
      <c r="I13" s="265">
        <f t="shared" si="5"/>
        <v>15.36</v>
      </c>
      <c r="J13" s="469"/>
      <c r="K13" s="43">
        <f t="shared" si="3"/>
        <v>0</v>
      </c>
      <c r="L13" s="14"/>
      <c r="M13" s="9"/>
      <c r="N13" s="1"/>
      <c r="O13" s="1"/>
      <c r="P13" s="1"/>
      <c r="Q13" s="1"/>
      <c r="R13" s="1"/>
      <c r="S13" s="1"/>
      <c r="T13" s="1"/>
      <c r="U13" s="1"/>
    </row>
    <row r="14" spans="1:21" ht="39" customHeight="1" x14ac:dyDescent="0.25">
      <c r="A14" s="16">
        <v>6</v>
      </c>
      <c r="B14" s="40" t="s">
        <v>66</v>
      </c>
      <c r="C14" s="41" t="s">
        <v>67</v>
      </c>
      <c r="D14" s="45" t="s">
        <v>154</v>
      </c>
      <c r="E14" s="19" t="s">
        <v>191</v>
      </c>
      <c r="F14" s="19">
        <v>16</v>
      </c>
      <c r="G14" s="42">
        <v>12.99</v>
      </c>
      <c r="H14" s="261">
        <f>G14*(100-$H$2)/100</f>
        <v>12.99</v>
      </c>
      <c r="I14" s="265">
        <f t="shared" si="5"/>
        <v>15.587999999999999</v>
      </c>
      <c r="J14" s="469"/>
      <c r="K14" s="43">
        <f t="shared" si="3"/>
        <v>0</v>
      </c>
      <c r="L14" s="14"/>
      <c r="M14" s="9"/>
    </row>
    <row r="15" spans="1:21" ht="39" customHeight="1" x14ac:dyDescent="0.2">
      <c r="A15" s="16">
        <v>7</v>
      </c>
      <c r="B15" s="40" t="s">
        <v>68</v>
      </c>
      <c r="C15" s="41" t="s">
        <v>69</v>
      </c>
      <c r="D15" s="18" t="s">
        <v>155</v>
      </c>
      <c r="E15" s="19" t="s">
        <v>470</v>
      </c>
      <c r="F15" s="19">
        <v>16</v>
      </c>
      <c r="G15" s="42">
        <v>13.8</v>
      </c>
      <c r="H15" s="261">
        <f t="shared" si="4"/>
        <v>13.8</v>
      </c>
      <c r="I15" s="265">
        <f t="shared" si="5"/>
        <v>16.559999999999999</v>
      </c>
      <c r="J15" s="469"/>
      <c r="K15" s="43">
        <f t="shared" si="3"/>
        <v>0</v>
      </c>
      <c r="L15" s="14"/>
      <c r="M15" s="9"/>
      <c r="N15" s="9"/>
      <c r="O15" s="9"/>
      <c r="P15" s="9"/>
      <c r="Q15" s="9"/>
      <c r="R15" s="9"/>
      <c r="S15" s="9"/>
      <c r="T15" s="9"/>
    </row>
    <row r="16" spans="1:21" ht="39" customHeight="1" x14ac:dyDescent="0.2">
      <c r="A16" s="46">
        <v>8</v>
      </c>
      <c r="B16" s="47" t="s">
        <v>70</v>
      </c>
      <c r="C16" s="47" t="s">
        <v>71</v>
      </c>
      <c r="D16" s="45" t="s">
        <v>156</v>
      </c>
      <c r="E16" s="48" t="s">
        <v>190</v>
      </c>
      <c r="F16" s="48">
        <v>16</v>
      </c>
      <c r="G16" s="42">
        <v>13.2</v>
      </c>
      <c r="H16" s="261">
        <f>G16*(100-$H$2)/100</f>
        <v>13.2</v>
      </c>
      <c r="I16" s="265">
        <f t="shared" si="5"/>
        <v>15.839999999999998</v>
      </c>
      <c r="J16" s="255"/>
      <c r="K16" s="43">
        <f t="shared" si="3"/>
        <v>0</v>
      </c>
      <c r="L16" s="49"/>
      <c r="M16" s="9"/>
      <c r="N16" s="9"/>
      <c r="O16" s="9"/>
      <c r="P16" s="9"/>
      <c r="Q16" s="9"/>
      <c r="R16" s="9"/>
      <c r="S16" s="9"/>
      <c r="T16" s="9"/>
    </row>
    <row r="17" spans="1:20" ht="39.75" customHeight="1" thickBot="1" x14ac:dyDescent="0.25">
      <c r="A17" s="23">
        <v>9</v>
      </c>
      <c r="B17" s="17" t="s">
        <v>72</v>
      </c>
      <c r="C17" s="17" t="s">
        <v>73</v>
      </c>
      <c r="D17" s="50" t="s">
        <v>157</v>
      </c>
      <c r="E17" s="20" t="s">
        <v>190</v>
      </c>
      <c r="F17" s="20">
        <v>16</v>
      </c>
      <c r="G17" s="21">
        <v>13.04</v>
      </c>
      <c r="H17" s="258">
        <f>G17*(100-$H$2)/100</f>
        <v>13.04</v>
      </c>
      <c r="I17" s="263">
        <f t="shared" si="5"/>
        <v>15.647999999999998</v>
      </c>
      <c r="J17" s="257"/>
      <c r="K17" s="22">
        <f t="shared" si="3"/>
        <v>0</v>
      </c>
      <c r="L17" s="49"/>
      <c r="M17" s="9"/>
      <c r="N17" s="9"/>
      <c r="O17" s="9"/>
      <c r="P17" s="9"/>
      <c r="Q17" s="9"/>
      <c r="R17" s="9"/>
      <c r="S17" s="9"/>
      <c r="T17" s="9"/>
    </row>
    <row r="18" spans="1:20" ht="17.25" customHeight="1" thickBot="1" x14ac:dyDescent="0.3">
      <c r="A18" s="420" t="s">
        <v>5</v>
      </c>
      <c r="B18" s="421"/>
      <c r="C18" s="421"/>
      <c r="D18" s="421"/>
      <c r="E18" s="421"/>
      <c r="F18" s="421"/>
      <c r="G18" s="421"/>
      <c r="H18" s="421"/>
      <c r="I18" s="421"/>
      <c r="J18" s="421"/>
      <c r="K18" s="422"/>
      <c r="L18" s="14"/>
      <c r="M18" s="15"/>
    </row>
    <row r="19" spans="1:20" ht="19.2" customHeight="1" thickBot="1" x14ac:dyDescent="0.3">
      <c r="A19" s="51">
        <v>1</v>
      </c>
      <c r="B19" s="52" t="s">
        <v>74</v>
      </c>
      <c r="C19" s="53" t="s">
        <v>75</v>
      </c>
      <c r="D19" s="54" t="s">
        <v>6</v>
      </c>
      <c r="E19" s="55" t="s">
        <v>189</v>
      </c>
      <c r="F19" s="55">
        <v>16</v>
      </c>
      <c r="G19" s="21">
        <v>4.9000000000000004</v>
      </c>
      <c r="H19" s="258">
        <f>G19*(100-$H$2)/100</f>
        <v>4.9000000000000004</v>
      </c>
      <c r="I19" s="263">
        <f>H19*$K$1</f>
        <v>5.88</v>
      </c>
      <c r="J19" s="257"/>
      <c r="K19" s="56">
        <f>I19*J19</f>
        <v>0</v>
      </c>
      <c r="L19" s="14"/>
      <c r="M19" s="15"/>
    </row>
    <row r="20" spans="1:20" ht="17.25" customHeight="1" thickBot="1" x14ac:dyDescent="0.25">
      <c r="A20" s="420" t="s">
        <v>174</v>
      </c>
      <c r="B20" s="421"/>
      <c r="C20" s="421"/>
      <c r="D20" s="421"/>
      <c r="E20" s="421"/>
      <c r="F20" s="421"/>
      <c r="G20" s="421"/>
      <c r="H20" s="421"/>
      <c r="I20" s="421"/>
      <c r="J20" s="421"/>
      <c r="K20" s="422"/>
      <c r="M20" s="9"/>
      <c r="N20" s="9"/>
      <c r="O20" s="9"/>
      <c r="P20" s="9"/>
      <c r="Q20" s="9"/>
      <c r="R20" s="9"/>
      <c r="S20" s="9"/>
      <c r="T20" s="9"/>
    </row>
    <row r="21" spans="1:20" ht="34.799999999999997" customHeight="1" thickBot="1" x14ac:dyDescent="0.3">
      <c r="A21" s="51">
        <v>1</v>
      </c>
      <c r="B21" s="379" t="s">
        <v>134</v>
      </c>
      <c r="C21" s="379" t="s">
        <v>135</v>
      </c>
      <c r="D21" s="380" t="s">
        <v>173</v>
      </c>
      <c r="E21" s="377"/>
      <c r="F21" s="377"/>
      <c r="G21" s="21">
        <v>0.6</v>
      </c>
      <c r="H21" s="258">
        <f t="shared" ref="H21:H26" si="6">G21*(100-$H$2)/100</f>
        <v>0.6</v>
      </c>
      <c r="I21" s="263">
        <f>H21*$K$1</f>
        <v>0.72</v>
      </c>
      <c r="J21" s="257"/>
      <c r="K21" s="381">
        <f>I21*J21</f>
        <v>0</v>
      </c>
    </row>
    <row r="22" spans="1:20" ht="34.799999999999997" customHeight="1" x14ac:dyDescent="0.25">
      <c r="A22" s="384">
        <v>2</v>
      </c>
      <c r="B22" s="385" t="s">
        <v>179</v>
      </c>
      <c r="C22" s="57" t="s">
        <v>202</v>
      </c>
      <c r="D22" s="372" t="s">
        <v>443</v>
      </c>
      <c r="E22" s="375"/>
      <c r="F22" s="375">
        <v>2</v>
      </c>
      <c r="G22" s="59">
        <v>7.42</v>
      </c>
      <c r="H22" s="356">
        <f t="shared" si="6"/>
        <v>7.42</v>
      </c>
      <c r="I22" s="356">
        <f t="shared" ref="I22" si="7">H22*$K$1</f>
        <v>8.9039999999999999</v>
      </c>
      <c r="J22" s="386"/>
      <c r="K22" s="128">
        <f t="shared" ref="K22" si="8">I22*J22</f>
        <v>0</v>
      </c>
      <c r="L22" s="378"/>
    </row>
    <row r="23" spans="1:20" ht="34.799999999999997" customHeight="1" x14ac:dyDescent="0.25">
      <c r="A23" s="63">
        <v>3</v>
      </c>
      <c r="B23" s="64" t="s">
        <v>175</v>
      </c>
      <c r="C23" s="65" t="s">
        <v>176</v>
      </c>
      <c r="D23" s="373" t="s">
        <v>442</v>
      </c>
      <c r="E23" s="66"/>
      <c r="F23" s="66">
        <v>2</v>
      </c>
      <c r="G23" s="67">
        <v>11.87</v>
      </c>
      <c r="H23" s="382">
        <f t="shared" si="6"/>
        <v>11.87</v>
      </c>
      <c r="I23" s="382">
        <f t="shared" ref="I23:I24" si="9">H23*$K$1</f>
        <v>14.243999999999998</v>
      </c>
      <c r="J23" s="383"/>
      <c r="K23" s="129">
        <f t="shared" ref="K23:K24" si="10">I23*J23</f>
        <v>0</v>
      </c>
      <c r="L23" s="378"/>
    </row>
    <row r="24" spans="1:20" ht="34.799999999999997" customHeight="1" x14ac:dyDescent="0.25">
      <c r="A24" s="63">
        <v>4</v>
      </c>
      <c r="B24" s="64" t="s">
        <v>177</v>
      </c>
      <c r="C24" s="65" t="s">
        <v>178</v>
      </c>
      <c r="D24" s="373" t="s">
        <v>441</v>
      </c>
      <c r="E24" s="66"/>
      <c r="F24" s="66">
        <v>2</v>
      </c>
      <c r="G24" s="67">
        <v>24.06</v>
      </c>
      <c r="H24" s="382">
        <f>G24*(100-$H$2)/100</f>
        <v>24.06</v>
      </c>
      <c r="I24" s="382">
        <f t="shared" si="9"/>
        <v>28.871999999999996</v>
      </c>
      <c r="J24" s="383"/>
      <c r="K24" s="129">
        <f t="shared" si="10"/>
        <v>0</v>
      </c>
      <c r="L24" s="438" t="s">
        <v>451</v>
      </c>
      <c r="M24" s="439"/>
    </row>
    <row r="25" spans="1:20" ht="34.799999999999997" customHeight="1" x14ac:dyDescent="0.25">
      <c r="A25" s="63">
        <v>5</v>
      </c>
      <c r="B25" s="64" t="s">
        <v>445</v>
      </c>
      <c r="C25" s="65" t="s">
        <v>449</v>
      </c>
      <c r="D25" s="373" t="s">
        <v>444</v>
      </c>
      <c r="E25" s="66"/>
      <c r="F25" s="66">
        <v>1</v>
      </c>
      <c r="G25" s="67">
        <v>7.12</v>
      </c>
      <c r="H25" s="382">
        <f t="shared" si="6"/>
        <v>7.12</v>
      </c>
      <c r="I25" s="382">
        <f t="shared" ref="I25:I26" si="11">H25*$K$1</f>
        <v>8.5440000000000005</v>
      </c>
      <c r="J25" s="383"/>
      <c r="K25" s="129">
        <f t="shared" ref="K25:K26" si="12">I25*J25</f>
        <v>0</v>
      </c>
      <c r="L25" s="378"/>
    </row>
    <row r="26" spans="1:20" ht="34.799999999999997" customHeight="1" thickBot="1" x14ac:dyDescent="0.3">
      <c r="A26" s="70">
        <v>6</v>
      </c>
      <c r="B26" s="71" t="s">
        <v>447</v>
      </c>
      <c r="C26" s="72" t="s">
        <v>448</v>
      </c>
      <c r="D26" s="374" t="s">
        <v>446</v>
      </c>
      <c r="E26" s="376"/>
      <c r="F26" s="376">
        <v>1</v>
      </c>
      <c r="G26" s="29">
        <v>10.71</v>
      </c>
      <c r="H26" s="259">
        <f t="shared" si="6"/>
        <v>10.71</v>
      </c>
      <c r="I26" s="259">
        <f t="shared" si="11"/>
        <v>12.852</v>
      </c>
      <c r="J26" s="387"/>
      <c r="K26" s="135">
        <f t="shared" si="12"/>
        <v>0</v>
      </c>
      <c r="L26" s="438" t="s">
        <v>451</v>
      </c>
      <c r="M26" s="439"/>
    </row>
    <row r="27" spans="1:20" ht="17.25" customHeight="1" thickBot="1" x14ac:dyDescent="0.3">
      <c r="A27" s="435" t="s">
        <v>7</v>
      </c>
      <c r="B27" s="436"/>
      <c r="C27" s="436"/>
      <c r="D27" s="436"/>
      <c r="E27" s="436"/>
      <c r="F27" s="436"/>
      <c r="G27" s="436"/>
      <c r="H27" s="436"/>
      <c r="I27" s="436"/>
      <c r="J27" s="436"/>
      <c r="K27" s="437"/>
      <c r="L27" s="14"/>
      <c r="M27" s="15"/>
    </row>
    <row r="28" spans="1:20" ht="26.25" customHeight="1" x14ac:dyDescent="0.25">
      <c r="A28" s="74">
        <v>1</v>
      </c>
      <c r="B28" s="75" t="s">
        <v>76</v>
      </c>
      <c r="C28" s="76" t="s">
        <v>77</v>
      </c>
      <c r="D28" s="77" t="s">
        <v>8</v>
      </c>
      <c r="E28" s="58" t="s">
        <v>188</v>
      </c>
      <c r="F28" s="58">
        <v>24</v>
      </c>
      <c r="G28" s="21">
        <v>5.0199999999999996</v>
      </c>
      <c r="H28" s="258">
        <f>G28*(100-$H$2)/100</f>
        <v>5.0199999999999996</v>
      </c>
      <c r="I28" s="263">
        <f t="shared" ref="I28:I36" si="13">H28*$K$1</f>
        <v>6.0239999999999991</v>
      </c>
      <c r="J28" s="257"/>
      <c r="K28" s="78">
        <f t="shared" ref="K28:K36" si="14">I28*J28</f>
        <v>0</v>
      </c>
      <c r="L28" s="14"/>
      <c r="M28" s="15"/>
    </row>
    <row r="29" spans="1:20" ht="12" x14ac:dyDescent="0.25">
      <c r="A29" s="79">
        <v>2</v>
      </c>
      <c r="B29" s="80" t="s">
        <v>78</v>
      </c>
      <c r="C29" s="81" t="s">
        <v>79</v>
      </c>
      <c r="D29" s="82" t="s">
        <v>159</v>
      </c>
      <c r="E29" s="66" t="s">
        <v>187</v>
      </c>
      <c r="F29" s="66">
        <v>24</v>
      </c>
      <c r="G29" s="21">
        <v>6.9</v>
      </c>
      <c r="H29" s="258">
        <f t="shared" ref="H29:H35" si="15">G29*(100-$H$2)/100</f>
        <v>6.9</v>
      </c>
      <c r="I29" s="263">
        <f t="shared" si="13"/>
        <v>8.2799999999999994</v>
      </c>
      <c r="J29" s="257"/>
      <c r="K29" s="83">
        <f t="shared" si="14"/>
        <v>0</v>
      </c>
      <c r="L29" s="14"/>
      <c r="M29" s="15"/>
    </row>
    <row r="30" spans="1:20" ht="12" x14ac:dyDescent="0.25">
      <c r="A30" s="79">
        <v>3</v>
      </c>
      <c r="B30" s="80" t="s">
        <v>80</v>
      </c>
      <c r="C30" s="81" t="s">
        <v>81</v>
      </c>
      <c r="D30" s="82" t="s">
        <v>160</v>
      </c>
      <c r="E30" s="66" t="s">
        <v>187</v>
      </c>
      <c r="F30" s="66">
        <v>24</v>
      </c>
      <c r="G30" s="21">
        <v>6.9</v>
      </c>
      <c r="H30" s="258">
        <f t="shared" si="15"/>
        <v>6.9</v>
      </c>
      <c r="I30" s="263">
        <f t="shared" si="13"/>
        <v>8.2799999999999994</v>
      </c>
      <c r="J30" s="257"/>
      <c r="K30" s="83">
        <f t="shared" si="14"/>
        <v>0</v>
      </c>
      <c r="L30" s="14"/>
      <c r="M30" s="15"/>
    </row>
    <row r="31" spans="1:20" ht="12" x14ac:dyDescent="0.25">
      <c r="A31" s="79">
        <v>4</v>
      </c>
      <c r="B31" s="80" t="s">
        <v>82</v>
      </c>
      <c r="C31" s="81" t="s">
        <v>83</v>
      </c>
      <c r="D31" s="82" t="s">
        <v>161</v>
      </c>
      <c r="E31" s="66" t="s">
        <v>187</v>
      </c>
      <c r="F31" s="66">
        <v>24</v>
      </c>
      <c r="G31" s="21">
        <v>6.9</v>
      </c>
      <c r="H31" s="258">
        <f t="shared" si="15"/>
        <v>6.9</v>
      </c>
      <c r="I31" s="263">
        <f t="shared" si="13"/>
        <v>8.2799999999999994</v>
      </c>
      <c r="J31" s="257"/>
      <c r="K31" s="83">
        <f t="shared" si="14"/>
        <v>0</v>
      </c>
      <c r="L31" s="14"/>
      <c r="M31" s="15"/>
    </row>
    <row r="32" spans="1:20" ht="27" customHeight="1" x14ac:dyDescent="0.25">
      <c r="A32" s="79">
        <v>5</v>
      </c>
      <c r="B32" s="80" t="s">
        <v>84</v>
      </c>
      <c r="C32" s="81" t="s">
        <v>85</v>
      </c>
      <c r="D32" s="82" t="s">
        <v>162</v>
      </c>
      <c r="E32" s="66" t="s">
        <v>187</v>
      </c>
      <c r="F32" s="66">
        <v>24</v>
      </c>
      <c r="G32" s="21">
        <v>6.9</v>
      </c>
      <c r="H32" s="258">
        <f t="shared" si="15"/>
        <v>6.9</v>
      </c>
      <c r="I32" s="263">
        <f t="shared" si="13"/>
        <v>8.2799999999999994</v>
      </c>
      <c r="J32" s="257"/>
      <c r="K32" s="83">
        <f t="shared" si="14"/>
        <v>0</v>
      </c>
      <c r="L32" s="14"/>
      <c r="M32" s="15"/>
    </row>
    <row r="33" spans="1:13" ht="27" customHeight="1" x14ac:dyDescent="0.25">
      <c r="A33" s="79">
        <v>6</v>
      </c>
      <c r="B33" s="80" t="s">
        <v>165</v>
      </c>
      <c r="C33" s="81" t="s">
        <v>167</v>
      </c>
      <c r="D33" s="82" t="s">
        <v>163</v>
      </c>
      <c r="E33" s="66" t="s">
        <v>187</v>
      </c>
      <c r="F33" s="66">
        <v>24</v>
      </c>
      <c r="G33" s="21">
        <v>4.41</v>
      </c>
      <c r="H33" s="258">
        <f>G33*(100-$H$2)/100</f>
        <v>4.41</v>
      </c>
      <c r="I33" s="263">
        <f t="shared" si="13"/>
        <v>5.2919999999999998</v>
      </c>
      <c r="J33" s="257"/>
      <c r="K33" s="83">
        <f t="shared" si="14"/>
        <v>0</v>
      </c>
      <c r="L33" s="14"/>
      <c r="M33" s="15"/>
    </row>
    <row r="34" spans="1:13" ht="27" customHeight="1" x14ac:dyDescent="0.25">
      <c r="A34" s="79">
        <v>7</v>
      </c>
      <c r="B34" s="80" t="s">
        <v>166</v>
      </c>
      <c r="C34" s="81" t="s">
        <v>168</v>
      </c>
      <c r="D34" s="82" t="s">
        <v>164</v>
      </c>
      <c r="E34" s="66" t="s">
        <v>187</v>
      </c>
      <c r="F34" s="66">
        <v>24</v>
      </c>
      <c r="G34" s="21">
        <v>4.41</v>
      </c>
      <c r="H34" s="258">
        <f>G34*(100-$H$2)/100</f>
        <v>4.41</v>
      </c>
      <c r="I34" s="263">
        <f t="shared" si="13"/>
        <v>5.2919999999999998</v>
      </c>
      <c r="J34" s="257"/>
      <c r="K34" s="83">
        <f t="shared" si="14"/>
        <v>0</v>
      </c>
      <c r="L34" s="14"/>
      <c r="M34" s="15"/>
    </row>
    <row r="35" spans="1:13" ht="23.4" customHeight="1" x14ac:dyDescent="0.25">
      <c r="A35" s="79">
        <v>8</v>
      </c>
      <c r="B35" s="80" t="s">
        <v>86</v>
      </c>
      <c r="C35" s="81" t="s">
        <v>87</v>
      </c>
      <c r="D35" s="82" t="s">
        <v>9</v>
      </c>
      <c r="E35" s="66" t="s">
        <v>184</v>
      </c>
      <c r="F35" s="66">
        <v>25</v>
      </c>
      <c r="G35" s="21">
        <v>10.95</v>
      </c>
      <c r="H35" s="258">
        <f t="shared" si="15"/>
        <v>10.95</v>
      </c>
      <c r="I35" s="263">
        <f t="shared" si="13"/>
        <v>13.139999999999999</v>
      </c>
      <c r="J35" s="257"/>
      <c r="K35" s="22">
        <f t="shared" si="14"/>
        <v>0</v>
      </c>
      <c r="L35" s="49"/>
      <c r="M35" s="15"/>
    </row>
    <row r="36" spans="1:13" ht="31.5" customHeight="1" thickBot="1" x14ac:dyDescent="0.3">
      <c r="A36" s="84">
        <v>9</v>
      </c>
      <c r="B36" s="85" t="s">
        <v>143</v>
      </c>
      <c r="C36" s="26" t="s">
        <v>142</v>
      </c>
      <c r="D36" s="86" t="s">
        <v>420</v>
      </c>
      <c r="E36" s="28" t="s">
        <v>186</v>
      </c>
      <c r="F36" s="28">
        <v>24</v>
      </c>
      <c r="G36" s="21">
        <v>6.99</v>
      </c>
      <c r="H36" s="258">
        <f>G36*(100-$H$2)/100</f>
        <v>6.99</v>
      </c>
      <c r="I36" s="263">
        <f t="shared" si="13"/>
        <v>8.3879999999999999</v>
      </c>
      <c r="J36" s="257"/>
      <c r="K36" s="22">
        <f t="shared" si="14"/>
        <v>0</v>
      </c>
      <c r="L36" s="49"/>
      <c r="M36" s="15"/>
    </row>
    <row r="37" spans="1:13" ht="17.25" customHeight="1" thickBot="1" x14ac:dyDescent="0.3">
      <c r="A37" s="420" t="s">
        <v>10</v>
      </c>
      <c r="B37" s="421"/>
      <c r="C37" s="421"/>
      <c r="D37" s="421"/>
      <c r="E37" s="421"/>
      <c r="F37" s="421"/>
      <c r="G37" s="421"/>
      <c r="H37" s="421"/>
      <c r="I37" s="421"/>
      <c r="J37" s="421"/>
      <c r="K37" s="422"/>
      <c r="L37" s="14"/>
      <c r="M37" s="15"/>
    </row>
    <row r="38" spans="1:13" ht="28.5" customHeight="1" x14ac:dyDescent="0.25">
      <c r="A38" s="87">
        <v>1</v>
      </c>
      <c r="B38" s="88" t="s">
        <v>88</v>
      </c>
      <c r="C38" s="88" t="s">
        <v>89</v>
      </c>
      <c r="D38" s="89" t="s">
        <v>11</v>
      </c>
      <c r="E38" s="90" t="s">
        <v>185</v>
      </c>
      <c r="F38" s="90">
        <v>24</v>
      </c>
      <c r="G38" s="21">
        <v>4.99</v>
      </c>
      <c r="H38" s="258">
        <f>G38*(100-$H$2)/100</f>
        <v>4.99</v>
      </c>
      <c r="I38" s="263">
        <f t="shared" ref="I38:I43" si="16">H38*$K$1</f>
        <v>5.9880000000000004</v>
      </c>
      <c r="J38" s="257"/>
      <c r="K38" s="78">
        <f t="shared" ref="K38:K43" si="17">I38*J38</f>
        <v>0</v>
      </c>
      <c r="L38" s="92"/>
      <c r="M38" s="15"/>
    </row>
    <row r="39" spans="1:13" ht="28.5" customHeight="1" x14ac:dyDescent="0.25">
      <c r="A39" s="93">
        <v>2</v>
      </c>
      <c r="B39" s="94" t="s">
        <v>90</v>
      </c>
      <c r="C39" s="94" t="s">
        <v>91</v>
      </c>
      <c r="D39" s="45" t="s">
        <v>12</v>
      </c>
      <c r="E39" s="95" t="s">
        <v>185</v>
      </c>
      <c r="F39" s="95">
        <v>24</v>
      </c>
      <c r="G39" s="21">
        <v>4.99</v>
      </c>
      <c r="H39" s="258">
        <f>G39*(100-$H$2)/100</f>
        <v>4.99</v>
      </c>
      <c r="I39" s="263">
        <f t="shared" si="16"/>
        <v>5.9880000000000004</v>
      </c>
      <c r="J39" s="257"/>
      <c r="K39" s="43">
        <f t="shared" si="17"/>
        <v>0</v>
      </c>
      <c r="L39" s="96"/>
      <c r="M39" s="15"/>
    </row>
    <row r="40" spans="1:13" ht="28.5" customHeight="1" x14ac:dyDescent="0.25">
      <c r="A40" s="93">
        <v>3</v>
      </c>
      <c r="B40" s="94" t="s">
        <v>92</v>
      </c>
      <c r="C40" s="94" t="s">
        <v>93</v>
      </c>
      <c r="D40" s="45" t="s">
        <v>13</v>
      </c>
      <c r="E40" s="95" t="s">
        <v>185</v>
      </c>
      <c r="F40" s="95">
        <v>24</v>
      </c>
      <c r="G40" s="21">
        <v>5.15</v>
      </c>
      <c r="H40" s="258">
        <f>G40*(100-$H$2)/100</f>
        <v>5.15</v>
      </c>
      <c r="I40" s="263">
        <f t="shared" si="16"/>
        <v>6.1800000000000006</v>
      </c>
      <c r="J40" s="257"/>
      <c r="K40" s="43">
        <f t="shared" si="17"/>
        <v>0</v>
      </c>
      <c r="L40" s="92"/>
      <c r="M40" s="15"/>
    </row>
    <row r="41" spans="1:13" ht="28.5" customHeight="1" x14ac:dyDescent="0.25">
      <c r="A41" s="93">
        <v>4</v>
      </c>
      <c r="B41" s="94" t="s">
        <v>137</v>
      </c>
      <c r="C41" s="94" t="s">
        <v>169</v>
      </c>
      <c r="D41" s="45" t="s">
        <v>136</v>
      </c>
      <c r="E41" s="95" t="s">
        <v>185</v>
      </c>
      <c r="F41" s="95">
        <v>24</v>
      </c>
      <c r="G41" s="21">
        <v>10.65</v>
      </c>
      <c r="H41" s="258">
        <f t="shared" ref="H41" si="18">G41*(100-$H$2)/100</f>
        <v>10.65</v>
      </c>
      <c r="I41" s="263">
        <f t="shared" ref="I41" si="19">H41*$K$1</f>
        <v>12.78</v>
      </c>
      <c r="J41" s="257"/>
      <c r="K41" s="43">
        <f t="shared" ref="K41" si="20">I41*J41</f>
        <v>0</v>
      </c>
      <c r="L41" s="14"/>
      <c r="M41" s="15"/>
    </row>
    <row r="42" spans="1:13" ht="28.5" customHeight="1" x14ac:dyDescent="0.25">
      <c r="A42" s="93">
        <v>5</v>
      </c>
      <c r="B42" s="94" t="s">
        <v>94</v>
      </c>
      <c r="C42" s="94" t="s">
        <v>95</v>
      </c>
      <c r="D42" s="45" t="s">
        <v>14</v>
      </c>
      <c r="E42" s="95" t="s">
        <v>184</v>
      </c>
      <c r="F42" s="95">
        <v>24</v>
      </c>
      <c r="G42" s="21">
        <v>10.75</v>
      </c>
      <c r="H42" s="258">
        <f>G42*(100-$H$2)/100</f>
        <v>10.75</v>
      </c>
      <c r="I42" s="263">
        <f t="shared" si="16"/>
        <v>12.9</v>
      </c>
      <c r="J42" s="257"/>
      <c r="K42" s="43">
        <f t="shared" si="17"/>
        <v>0</v>
      </c>
      <c r="L42" s="14"/>
      <c r="M42" s="15"/>
    </row>
    <row r="43" spans="1:13" ht="28.5" customHeight="1" thickBot="1" x14ac:dyDescent="0.3">
      <c r="A43" s="97">
        <v>6</v>
      </c>
      <c r="B43" s="98" t="s">
        <v>96</v>
      </c>
      <c r="C43" s="98" t="s">
        <v>97</v>
      </c>
      <c r="D43" s="50" t="s">
        <v>15</v>
      </c>
      <c r="E43" s="99" t="s">
        <v>184</v>
      </c>
      <c r="F43" s="99">
        <v>24</v>
      </c>
      <c r="G43" s="21">
        <v>10.75</v>
      </c>
      <c r="H43" s="258">
        <f>G43*(100-$H$2)/100</f>
        <v>10.75</v>
      </c>
      <c r="I43" s="263">
        <f t="shared" si="16"/>
        <v>12.9</v>
      </c>
      <c r="J43" s="257"/>
      <c r="K43" s="22">
        <f t="shared" si="17"/>
        <v>0</v>
      </c>
      <c r="L43" s="14"/>
      <c r="M43" s="15"/>
    </row>
    <row r="44" spans="1:13" ht="17.25" customHeight="1" thickBot="1" x14ac:dyDescent="0.3">
      <c r="A44" s="420" t="s">
        <v>16</v>
      </c>
      <c r="B44" s="421"/>
      <c r="C44" s="421"/>
      <c r="D44" s="421"/>
      <c r="E44" s="421"/>
      <c r="F44" s="421"/>
      <c r="G44" s="421"/>
      <c r="H44" s="421"/>
      <c r="I44" s="421"/>
      <c r="J44" s="421"/>
      <c r="K44" s="422"/>
      <c r="L44" s="14"/>
      <c r="M44" s="15"/>
    </row>
    <row r="45" spans="1:13" ht="17.25" customHeight="1" x14ac:dyDescent="0.25">
      <c r="A45" s="100">
        <v>1</v>
      </c>
      <c r="B45" s="101" t="s">
        <v>98</v>
      </c>
      <c r="C45" s="101" t="s">
        <v>99</v>
      </c>
      <c r="D45" s="89" t="s">
        <v>17</v>
      </c>
      <c r="E45" s="90"/>
      <c r="F45" s="90">
        <v>12</v>
      </c>
      <c r="G45" s="21">
        <v>8.3000000000000007</v>
      </c>
      <c r="H45" s="258">
        <f t="shared" ref="H45:H60" si="21">G45*(100-$H$2)/100</f>
        <v>8.3000000000000007</v>
      </c>
      <c r="I45" s="263">
        <f t="shared" ref="I45:I60" si="22">H45*$K$1</f>
        <v>9.9600000000000009</v>
      </c>
      <c r="J45" s="257"/>
      <c r="K45" s="78">
        <f t="shared" ref="K45:K60" si="23">I45*J45</f>
        <v>0</v>
      </c>
      <c r="L45" s="14"/>
      <c r="M45" s="15"/>
    </row>
    <row r="46" spans="1:13" ht="17.25" customHeight="1" x14ac:dyDescent="0.25">
      <c r="A46" s="93">
        <v>2</v>
      </c>
      <c r="B46" s="102" t="s">
        <v>100</v>
      </c>
      <c r="C46" s="102" t="s">
        <v>101</v>
      </c>
      <c r="D46" s="45" t="s">
        <v>18</v>
      </c>
      <c r="E46" s="19"/>
      <c r="F46" s="19">
        <v>12</v>
      </c>
      <c r="G46" s="21">
        <v>7.6</v>
      </c>
      <c r="H46" s="258">
        <f t="shared" si="21"/>
        <v>7.6</v>
      </c>
      <c r="I46" s="263">
        <f t="shared" si="22"/>
        <v>9.1199999999999992</v>
      </c>
      <c r="J46" s="257"/>
      <c r="K46" s="43">
        <f t="shared" si="23"/>
        <v>0</v>
      </c>
      <c r="L46" s="14"/>
      <c r="M46" s="15"/>
    </row>
    <row r="47" spans="1:13" ht="17.25" customHeight="1" x14ac:dyDescent="0.25">
      <c r="A47" s="93">
        <v>3</v>
      </c>
      <c r="B47" s="102" t="s">
        <v>102</v>
      </c>
      <c r="C47" s="102" t="s">
        <v>103</v>
      </c>
      <c r="D47" s="45" t="s">
        <v>19</v>
      </c>
      <c r="E47" s="19"/>
      <c r="F47" s="19">
        <v>12</v>
      </c>
      <c r="G47" s="21">
        <v>14.7</v>
      </c>
      <c r="H47" s="258">
        <f t="shared" si="21"/>
        <v>14.7</v>
      </c>
      <c r="I47" s="263">
        <f t="shared" si="22"/>
        <v>17.639999999999997</v>
      </c>
      <c r="J47" s="257"/>
      <c r="K47" s="43">
        <f t="shared" si="23"/>
        <v>0</v>
      </c>
      <c r="L47" s="49"/>
      <c r="M47" s="15"/>
    </row>
    <row r="48" spans="1:13" ht="17.25" customHeight="1" x14ac:dyDescent="0.25">
      <c r="A48" s="93">
        <v>4</v>
      </c>
      <c r="B48" s="102" t="s">
        <v>104</v>
      </c>
      <c r="C48" s="103" t="s">
        <v>105</v>
      </c>
      <c r="D48" s="45" t="s">
        <v>20</v>
      </c>
      <c r="E48" s="19"/>
      <c r="F48" s="19">
        <v>12</v>
      </c>
      <c r="G48" s="21">
        <v>21.8</v>
      </c>
      <c r="H48" s="258">
        <f t="shared" si="21"/>
        <v>21.8</v>
      </c>
      <c r="I48" s="263">
        <f t="shared" si="22"/>
        <v>26.16</v>
      </c>
      <c r="J48" s="257"/>
      <c r="K48" s="43">
        <f t="shared" si="23"/>
        <v>0</v>
      </c>
      <c r="L48" s="14"/>
      <c r="M48" s="15"/>
    </row>
    <row r="49" spans="1:13" ht="17.25" customHeight="1" x14ac:dyDescent="0.25">
      <c r="A49" s="93">
        <v>5</v>
      </c>
      <c r="B49" s="102" t="s">
        <v>106</v>
      </c>
      <c r="C49" s="102" t="s">
        <v>107</v>
      </c>
      <c r="D49" s="45" t="s">
        <v>21</v>
      </c>
      <c r="E49" s="19"/>
      <c r="F49" s="19">
        <v>12</v>
      </c>
      <c r="G49" s="21">
        <v>21.9</v>
      </c>
      <c r="H49" s="258">
        <f t="shared" si="21"/>
        <v>21.9</v>
      </c>
      <c r="I49" s="263">
        <f t="shared" si="22"/>
        <v>26.279999999999998</v>
      </c>
      <c r="J49" s="257"/>
      <c r="K49" s="43">
        <f t="shared" si="23"/>
        <v>0</v>
      </c>
      <c r="L49" s="14"/>
      <c r="M49" s="15"/>
    </row>
    <row r="50" spans="1:13" ht="17.25" customHeight="1" x14ac:dyDescent="0.25">
      <c r="A50" s="93">
        <v>6</v>
      </c>
      <c r="B50" s="102" t="s">
        <v>108</v>
      </c>
      <c r="C50" s="102" t="s">
        <v>109</v>
      </c>
      <c r="D50" s="45" t="s">
        <v>22</v>
      </c>
      <c r="E50" s="19"/>
      <c r="F50" s="19">
        <v>12</v>
      </c>
      <c r="G50" s="21">
        <v>12.2</v>
      </c>
      <c r="H50" s="258">
        <f t="shared" si="21"/>
        <v>12.2</v>
      </c>
      <c r="I50" s="263">
        <f t="shared" si="22"/>
        <v>14.639999999999999</v>
      </c>
      <c r="J50" s="257"/>
      <c r="K50" s="43">
        <f t="shared" si="23"/>
        <v>0</v>
      </c>
      <c r="L50" s="14"/>
      <c r="M50" s="15"/>
    </row>
    <row r="51" spans="1:13" ht="17.25" customHeight="1" x14ac:dyDescent="0.25">
      <c r="A51" s="93">
        <v>7</v>
      </c>
      <c r="B51" s="102" t="s">
        <v>110</v>
      </c>
      <c r="C51" s="102" t="s">
        <v>111</v>
      </c>
      <c r="D51" s="45" t="s">
        <v>23</v>
      </c>
      <c r="E51" s="19"/>
      <c r="F51" s="19">
        <v>12</v>
      </c>
      <c r="G51" s="21">
        <v>11.3</v>
      </c>
      <c r="H51" s="258">
        <f t="shared" si="21"/>
        <v>11.3</v>
      </c>
      <c r="I51" s="263">
        <f t="shared" si="22"/>
        <v>13.56</v>
      </c>
      <c r="J51" s="257"/>
      <c r="K51" s="43">
        <f t="shared" si="23"/>
        <v>0</v>
      </c>
      <c r="L51" s="14"/>
      <c r="M51" s="15"/>
    </row>
    <row r="52" spans="1:13" ht="17.25" customHeight="1" x14ac:dyDescent="0.25">
      <c r="A52" s="93">
        <v>8</v>
      </c>
      <c r="B52" s="102" t="s">
        <v>112</v>
      </c>
      <c r="C52" s="102" t="s">
        <v>113</v>
      </c>
      <c r="D52" s="45" t="s">
        <v>24</v>
      </c>
      <c r="E52" s="19"/>
      <c r="F52" s="19">
        <v>12</v>
      </c>
      <c r="G52" s="21">
        <v>10.41</v>
      </c>
      <c r="H52" s="258">
        <f t="shared" si="21"/>
        <v>10.41</v>
      </c>
      <c r="I52" s="263">
        <f t="shared" si="22"/>
        <v>12.491999999999999</v>
      </c>
      <c r="J52" s="257"/>
      <c r="K52" s="43">
        <f t="shared" si="23"/>
        <v>0</v>
      </c>
      <c r="L52" s="49"/>
      <c r="M52" s="15"/>
    </row>
    <row r="53" spans="1:13" ht="17.25" customHeight="1" x14ac:dyDescent="0.25">
      <c r="A53" s="93">
        <v>9</v>
      </c>
      <c r="B53" s="102" t="s">
        <v>114</v>
      </c>
      <c r="C53" s="102" t="s">
        <v>115</v>
      </c>
      <c r="D53" s="45" t="s">
        <v>25</v>
      </c>
      <c r="E53" s="19"/>
      <c r="F53" s="19">
        <v>12</v>
      </c>
      <c r="G53" s="21">
        <v>9.5</v>
      </c>
      <c r="H53" s="258">
        <f t="shared" si="21"/>
        <v>9.5</v>
      </c>
      <c r="I53" s="263">
        <f t="shared" si="22"/>
        <v>11.4</v>
      </c>
      <c r="J53" s="257"/>
      <c r="K53" s="43">
        <f t="shared" si="23"/>
        <v>0</v>
      </c>
      <c r="L53" s="14"/>
      <c r="M53" s="15"/>
    </row>
    <row r="54" spans="1:13" ht="17.25" customHeight="1" x14ac:dyDescent="0.25">
      <c r="A54" s="93">
        <v>10</v>
      </c>
      <c r="B54" s="102" t="s">
        <v>116</v>
      </c>
      <c r="C54" s="102" t="s">
        <v>117</v>
      </c>
      <c r="D54" s="45" t="s">
        <v>26</v>
      </c>
      <c r="E54" s="19"/>
      <c r="F54" s="19">
        <v>12</v>
      </c>
      <c r="G54" s="21">
        <v>11.65</v>
      </c>
      <c r="H54" s="258">
        <f t="shared" si="21"/>
        <v>11.65</v>
      </c>
      <c r="I54" s="263">
        <f t="shared" si="22"/>
        <v>13.98</v>
      </c>
      <c r="J54" s="257"/>
      <c r="K54" s="43">
        <f t="shared" si="23"/>
        <v>0</v>
      </c>
      <c r="L54" s="14"/>
      <c r="M54" s="15"/>
    </row>
    <row r="55" spans="1:13" ht="17.25" customHeight="1" x14ac:dyDescent="0.25">
      <c r="A55" s="93">
        <v>11</v>
      </c>
      <c r="B55" s="103" t="s">
        <v>118</v>
      </c>
      <c r="C55" s="102" t="s">
        <v>119</v>
      </c>
      <c r="D55" s="45" t="s">
        <v>27</v>
      </c>
      <c r="E55" s="19"/>
      <c r="F55" s="19">
        <v>12</v>
      </c>
      <c r="G55" s="21">
        <v>10.6</v>
      </c>
      <c r="H55" s="258">
        <f t="shared" si="21"/>
        <v>10.6</v>
      </c>
      <c r="I55" s="263">
        <f t="shared" si="22"/>
        <v>12.719999999999999</v>
      </c>
      <c r="J55" s="257"/>
      <c r="K55" s="43">
        <f t="shared" si="23"/>
        <v>0</v>
      </c>
      <c r="L55" s="14"/>
      <c r="M55" s="15"/>
    </row>
    <row r="56" spans="1:13" ht="17.25" customHeight="1" x14ac:dyDescent="0.25">
      <c r="A56" s="93">
        <v>12</v>
      </c>
      <c r="B56" s="102" t="s">
        <v>120</v>
      </c>
      <c r="C56" s="102" t="s">
        <v>121</v>
      </c>
      <c r="D56" s="45" t="s">
        <v>28</v>
      </c>
      <c r="E56" s="19"/>
      <c r="F56" s="19">
        <v>30</v>
      </c>
      <c r="G56" s="21">
        <v>3.2</v>
      </c>
      <c r="H56" s="258">
        <f t="shared" si="21"/>
        <v>3.2</v>
      </c>
      <c r="I56" s="263">
        <f t="shared" si="22"/>
        <v>3.84</v>
      </c>
      <c r="J56" s="257"/>
      <c r="K56" s="43">
        <f t="shared" si="23"/>
        <v>0</v>
      </c>
      <c r="L56" s="14"/>
      <c r="M56" s="15"/>
    </row>
    <row r="57" spans="1:13" ht="17.25" customHeight="1" x14ac:dyDescent="0.25">
      <c r="A57" s="93">
        <v>13</v>
      </c>
      <c r="B57" s="102" t="s">
        <v>122</v>
      </c>
      <c r="C57" s="102" t="s">
        <v>123</v>
      </c>
      <c r="D57" s="45" t="s">
        <v>29</v>
      </c>
      <c r="E57" s="19"/>
      <c r="F57" s="19">
        <v>30</v>
      </c>
      <c r="G57" s="21">
        <v>4.1500000000000004</v>
      </c>
      <c r="H57" s="258">
        <f t="shared" si="21"/>
        <v>4.1500000000000004</v>
      </c>
      <c r="I57" s="263">
        <f t="shared" si="22"/>
        <v>4.9800000000000004</v>
      </c>
      <c r="J57" s="257"/>
      <c r="K57" s="43">
        <f t="shared" si="23"/>
        <v>0</v>
      </c>
      <c r="L57" s="49"/>
      <c r="M57" s="15"/>
    </row>
    <row r="58" spans="1:13" ht="17.25" customHeight="1" x14ac:dyDescent="0.25">
      <c r="A58" s="93">
        <v>14</v>
      </c>
      <c r="B58" s="102" t="s">
        <v>124</v>
      </c>
      <c r="C58" s="102" t="s">
        <v>125</v>
      </c>
      <c r="D58" s="45" t="s">
        <v>30</v>
      </c>
      <c r="E58" s="19"/>
      <c r="F58" s="19">
        <v>30</v>
      </c>
      <c r="G58" s="21">
        <v>3.45</v>
      </c>
      <c r="H58" s="258">
        <f t="shared" si="21"/>
        <v>3.45</v>
      </c>
      <c r="I58" s="263">
        <f t="shared" si="22"/>
        <v>4.1399999999999997</v>
      </c>
      <c r="J58" s="257"/>
      <c r="K58" s="43">
        <f t="shared" si="23"/>
        <v>0</v>
      </c>
      <c r="L58" s="14"/>
      <c r="M58" s="15"/>
    </row>
    <row r="59" spans="1:13" ht="17.25" customHeight="1" x14ac:dyDescent="0.25">
      <c r="A59" s="93">
        <v>15</v>
      </c>
      <c r="B59" s="102" t="s">
        <v>126</v>
      </c>
      <c r="C59" s="102" t="s">
        <v>127</v>
      </c>
      <c r="D59" s="45" t="s">
        <v>31</v>
      </c>
      <c r="E59" s="19"/>
      <c r="F59" s="19">
        <v>30</v>
      </c>
      <c r="G59" s="21">
        <v>5.9</v>
      </c>
      <c r="H59" s="258">
        <f t="shared" si="21"/>
        <v>5.9</v>
      </c>
      <c r="I59" s="263">
        <f t="shared" si="22"/>
        <v>7.08</v>
      </c>
      <c r="J59" s="257"/>
      <c r="K59" s="43">
        <f t="shared" si="23"/>
        <v>0</v>
      </c>
      <c r="L59" s="14"/>
      <c r="M59" s="15"/>
    </row>
    <row r="60" spans="1:13" ht="17.25" customHeight="1" thickBot="1" x14ac:dyDescent="0.3">
      <c r="A60" s="97">
        <v>16</v>
      </c>
      <c r="B60" s="104" t="s">
        <v>128</v>
      </c>
      <c r="C60" s="104" t="s">
        <v>129</v>
      </c>
      <c r="D60" s="50" t="s">
        <v>32</v>
      </c>
      <c r="E60" s="20"/>
      <c r="F60" s="20">
        <v>30</v>
      </c>
      <c r="G60" s="21">
        <v>5.6</v>
      </c>
      <c r="H60" s="258">
        <f t="shared" si="21"/>
        <v>5.6</v>
      </c>
      <c r="I60" s="263">
        <f t="shared" si="22"/>
        <v>6.72</v>
      </c>
      <c r="J60" s="257"/>
      <c r="K60" s="22">
        <f t="shared" si="23"/>
        <v>0</v>
      </c>
      <c r="L60" s="14"/>
      <c r="M60" s="15"/>
    </row>
    <row r="61" spans="1:13" ht="14.25" customHeight="1" thickBot="1" x14ac:dyDescent="0.3">
      <c r="A61" s="420" t="s">
        <v>201</v>
      </c>
      <c r="B61" s="421"/>
      <c r="C61" s="421"/>
      <c r="D61" s="421"/>
      <c r="E61" s="421"/>
      <c r="F61" s="421"/>
      <c r="G61" s="421"/>
      <c r="H61" s="421"/>
      <c r="I61" s="421"/>
      <c r="J61" s="421"/>
      <c r="K61" s="422"/>
      <c r="L61" s="14"/>
      <c r="M61" s="15"/>
    </row>
    <row r="62" spans="1:13" ht="14.25" customHeight="1" x14ac:dyDescent="0.25">
      <c r="A62" s="74">
        <v>1</v>
      </c>
      <c r="B62" s="105"/>
      <c r="C62" s="106">
        <v>4814124001067</v>
      </c>
      <c r="D62" s="426" t="s">
        <v>196</v>
      </c>
      <c r="E62" s="107" t="s">
        <v>197</v>
      </c>
      <c r="F62" s="108"/>
      <c r="G62" s="221">
        <v>11.16</v>
      </c>
      <c r="H62" s="272">
        <f t="shared" ref="H62:H67" si="24">G62*(100-$H$2)/100</f>
        <v>11.16</v>
      </c>
      <c r="I62" s="273">
        <f t="shared" ref="I62:I67" si="25">H62*$K$1</f>
        <v>13.391999999999999</v>
      </c>
      <c r="J62" s="274"/>
      <c r="K62" s="109">
        <f t="shared" ref="K62:K67" si="26">I62*J62</f>
        <v>0</v>
      </c>
      <c r="L62" s="14"/>
      <c r="M62" s="15"/>
    </row>
    <row r="63" spans="1:13" ht="14.25" customHeight="1" x14ac:dyDescent="0.25">
      <c r="A63" s="79">
        <v>2</v>
      </c>
      <c r="B63" s="110"/>
      <c r="C63" s="111">
        <v>4814124001074</v>
      </c>
      <c r="D63" s="427"/>
      <c r="E63" s="112" t="s">
        <v>198</v>
      </c>
      <c r="F63" s="113"/>
      <c r="G63" s="21">
        <v>11.16</v>
      </c>
      <c r="H63" s="258">
        <f t="shared" si="24"/>
        <v>11.16</v>
      </c>
      <c r="I63" s="263">
        <f t="shared" si="25"/>
        <v>13.391999999999999</v>
      </c>
      <c r="J63" s="257"/>
      <c r="K63" s="114">
        <f t="shared" si="26"/>
        <v>0</v>
      </c>
      <c r="L63" s="14"/>
      <c r="M63" s="15"/>
    </row>
    <row r="64" spans="1:13" ht="14.25" customHeight="1" thickBot="1" x14ac:dyDescent="0.3">
      <c r="A64" s="84">
        <v>3</v>
      </c>
      <c r="B64" s="115"/>
      <c r="C64" s="25">
        <v>4814124001081</v>
      </c>
      <c r="D64" s="428"/>
      <c r="E64" s="116" t="s">
        <v>199</v>
      </c>
      <c r="F64" s="117"/>
      <c r="G64" s="200">
        <v>11.16</v>
      </c>
      <c r="H64" s="275">
        <f t="shared" si="24"/>
        <v>11.16</v>
      </c>
      <c r="I64" s="276">
        <f t="shared" si="25"/>
        <v>13.391999999999999</v>
      </c>
      <c r="J64" s="256"/>
      <c r="K64" s="118">
        <f t="shared" si="26"/>
        <v>0</v>
      </c>
      <c r="L64" s="14"/>
      <c r="M64" s="15"/>
    </row>
    <row r="65" spans="1:13" ht="14.25" customHeight="1" x14ac:dyDescent="0.25">
      <c r="A65" s="119">
        <v>4</v>
      </c>
      <c r="B65" s="120"/>
      <c r="C65" s="121">
        <v>4814124001036</v>
      </c>
      <c r="D65" s="429" t="s">
        <v>200</v>
      </c>
      <c r="E65" s="122" t="s">
        <v>197</v>
      </c>
      <c r="F65" s="123"/>
      <c r="G65" s="183">
        <v>11.69</v>
      </c>
      <c r="H65" s="269">
        <f t="shared" si="24"/>
        <v>11.69</v>
      </c>
      <c r="I65" s="270">
        <f t="shared" si="25"/>
        <v>14.027999999999999</v>
      </c>
      <c r="J65" s="271"/>
      <c r="K65" s="78">
        <f t="shared" si="26"/>
        <v>0</v>
      </c>
      <c r="L65" s="14"/>
      <c r="M65" s="15"/>
    </row>
    <row r="66" spans="1:13" ht="14.25" customHeight="1" x14ac:dyDescent="0.25">
      <c r="A66" s="79">
        <v>5</v>
      </c>
      <c r="B66" s="110"/>
      <c r="C66" s="111">
        <v>4814124001043</v>
      </c>
      <c r="D66" s="427"/>
      <c r="E66" s="112" t="s">
        <v>198</v>
      </c>
      <c r="F66" s="113"/>
      <c r="G66" s="21">
        <v>11.69</v>
      </c>
      <c r="H66" s="258">
        <f t="shared" si="24"/>
        <v>11.69</v>
      </c>
      <c r="I66" s="263">
        <f t="shared" si="25"/>
        <v>14.027999999999999</v>
      </c>
      <c r="J66" s="257"/>
      <c r="K66" s="43">
        <f t="shared" si="26"/>
        <v>0</v>
      </c>
      <c r="L66" s="14"/>
      <c r="M66" s="15"/>
    </row>
    <row r="67" spans="1:13" ht="14.25" customHeight="1" thickBot="1" x14ac:dyDescent="0.3">
      <c r="A67" s="84">
        <v>6</v>
      </c>
      <c r="B67" s="115"/>
      <c r="C67" s="25">
        <v>4814124001050</v>
      </c>
      <c r="D67" s="428"/>
      <c r="E67" s="116" t="s">
        <v>199</v>
      </c>
      <c r="F67" s="117"/>
      <c r="G67" s="21">
        <v>11.69</v>
      </c>
      <c r="H67" s="258">
        <f t="shared" si="24"/>
        <v>11.69</v>
      </c>
      <c r="I67" s="263">
        <f t="shared" si="25"/>
        <v>14.027999999999999</v>
      </c>
      <c r="J67" s="257"/>
      <c r="K67" s="43">
        <f t="shared" si="26"/>
        <v>0</v>
      </c>
      <c r="L67" s="14" t="s">
        <v>349</v>
      </c>
      <c r="M67" s="15"/>
    </row>
    <row r="68" spans="1:13" ht="26.4" customHeight="1" thickBot="1" x14ac:dyDescent="0.3">
      <c r="A68" s="420" t="s">
        <v>427</v>
      </c>
      <c r="B68" s="421"/>
      <c r="C68" s="421"/>
      <c r="D68" s="421"/>
      <c r="E68" s="421"/>
      <c r="F68" s="421"/>
      <c r="G68" s="421"/>
      <c r="H68" s="421"/>
      <c r="I68" s="421"/>
      <c r="J68" s="421"/>
      <c r="K68" s="422"/>
    </row>
    <row r="69" spans="1:13" ht="14.25" customHeight="1" x14ac:dyDescent="0.25">
      <c r="A69" s="74">
        <v>1</v>
      </c>
      <c r="B69" s="105"/>
      <c r="C69" s="106">
        <v>4815692000513</v>
      </c>
      <c r="D69" s="124" t="s">
        <v>34</v>
      </c>
      <c r="E69" s="75" t="s">
        <v>181</v>
      </c>
      <c r="F69" s="75">
        <v>24</v>
      </c>
      <c r="G69" s="21"/>
      <c r="H69" s="258">
        <v>1.1599999999999999</v>
      </c>
      <c r="I69" s="263">
        <f t="shared" ref="I69:I89" si="27">H69*$K$1</f>
        <v>1.3919999999999999</v>
      </c>
      <c r="J69" s="257"/>
      <c r="K69" s="62">
        <f t="shared" ref="K69:K89" si="28">I69*J69</f>
        <v>0</v>
      </c>
    </row>
    <row r="70" spans="1:13" ht="14.25" customHeight="1" x14ac:dyDescent="0.25">
      <c r="A70" s="79">
        <v>2</v>
      </c>
      <c r="B70" s="110"/>
      <c r="C70" s="111">
        <v>4815692000032</v>
      </c>
      <c r="D70" s="125" t="s">
        <v>203</v>
      </c>
      <c r="E70" s="80" t="s">
        <v>181</v>
      </c>
      <c r="F70" s="80">
        <v>12</v>
      </c>
      <c r="G70" s="21"/>
      <c r="H70" s="258">
        <v>0.83</v>
      </c>
      <c r="I70" s="263">
        <f t="shared" si="27"/>
        <v>0.99599999999999989</v>
      </c>
      <c r="J70" s="257"/>
      <c r="K70" s="69">
        <f t="shared" si="28"/>
        <v>0</v>
      </c>
    </row>
    <row r="71" spans="1:13" ht="14.25" customHeight="1" x14ac:dyDescent="0.25">
      <c r="A71" s="79">
        <v>3</v>
      </c>
      <c r="B71" s="110"/>
      <c r="C71" s="111">
        <v>4815692000025</v>
      </c>
      <c r="D71" s="125" t="s">
        <v>35</v>
      </c>
      <c r="E71" s="80" t="s">
        <v>183</v>
      </c>
      <c r="F71" s="80">
        <v>36</v>
      </c>
      <c r="G71" s="21"/>
      <c r="H71" s="258">
        <v>1.81</v>
      </c>
      <c r="I71" s="263">
        <f t="shared" si="27"/>
        <v>2.1720000000000002</v>
      </c>
      <c r="J71" s="257"/>
      <c r="K71" s="69">
        <f t="shared" si="28"/>
        <v>0</v>
      </c>
    </row>
    <row r="72" spans="1:13" ht="14.25" customHeight="1" x14ac:dyDescent="0.25">
      <c r="A72" s="79">
        <v>4</v>
      </c>
      <c r="B72" s="110"/>
      <c r="C72" s="111">
        <v>4815692000094</v>
      </c>
      <c r="D72" s="125" t="s">
        <v>36</v>
      </c>
      <c r="E72" s="80" t="s">
        <v>183</v>
      </c>
      <c r="F72" s="80">
        <v>16</v>
      </c>
      <c r="G72" s="21"/>
      <c r="H72" s="258">
        <v>1.82</v>
      </c>
      <c r="I72" s="263">
        <f t="shared" si="27"/>
        <v>2.1840000000000002</v>
      </c>
      <c r="J72" s="257"/>
      <c r="K72" s="69">
        <f t="shared" si="28"/>
        <v>0</v>
      </c>
    </row>
    <row r="73" spans="1:13" ht="14.25" customHeight="1" x14ac:dyDescent="0.25">
      <c r="A73" s="79">
        <v>5</v>
      </c>
      <c r="B73" s="110"/>
      <c r="C73" s="111">
        <v>4815692000827</v>
      </c>
      <c r="D73" s="125" t="s">
        <v>140</v>
      </c>
      <c r="E73" s="80" t="s">
        <v>182</v>
      </c>
      <c r="F73" s="80">
        <v>6</v>
      </c>
      <c r="G73" s="21"/>
      <c r="H73" s="258">
        <v>4.34</v>
      </c>
      <c r="I73" s="263">
        <f t="shared" si="27"/>
        <v>5.2079999999999993</v>
      </c>
      <c r="J73" s="257"/>
      <c r="K73" s="69">
        <f t="shared" si="28"/>
        <v>0</v>
      </c>
    </row>
    <row r="74" spans="1:13" ht="14.25" customHeight="1" x14ac:dyDescent="0.25">
      <c r="A74" s="79">
        <v>6</v>
      </c>
      <c r="B74" s="110"/>
      <c r="C74" s="111">
        <v>4815692000803</v>
      </c>
      <c r="D74" s="125" t="s">
        <v>141</v>
      </c>
      <c r="E74" s="80" t="s">
        <v>180</v>
      </c>
      <c r="F74" s="80">
        <v>6</v>
      </c>
      <c r="G74" s="21"/>
      <c r="H74" s="258">
        <v>6.88</v>
      </c>
      <c r="I74" s="263">
        <f t="shared" si="27"/>
        <v>8.2560000000000002</v>
      </c>
      <c r="J74" s="257"/>
      <c r="K74" s="69">
        <f t="shared" si="28"/>
        <v>0</v>
      </c>
    </row>
    <row r="75" spans="1:13" ht="14.25" customHeight="1" x14ac:dyDescent="0.25">
      <c r="A75" s="79">
        <v>7</v>
      </c>
      <c r="B75" s="110"/>
      <c r="C75" s="111">
        <v>4815692000179</v>
      </c>
      <c r="D75" s="125" t="s">
        <v>37</v>
      </c>
      <c r="E75" s="80" t="s">
        <v>38</v>
      </c>
      <c r="F75" s="80">
        <v>12</v>
      </c>
      <c r="G75" s="21"/>
      <c r="H75" s="258">
        <v>2.42</v>
      </c>
      <c r="I75" s="263">
        <f t="shared" si="27"/>
        <v>2.9039999999999999</v>
      </c>
      <c r="J75" s="257"/>
      <c r="K75" s="69">
        <f t="shared" si="28"/>
        <v>0</v>
      </c>
    </row>
    <row r="76" spans="1:13" ht="14.25" customHeight="1" x14ac:dyDescent="0.25">
      <c r="A76" s="79">
        <v>8</v>
      </c>
      <c r="B76" s="110"/>
      <c r="C76" s="111">
        <v>4815692000834</v>
      </c>
      <c r="D76" s="125" t="s">
        <v>139</v>
      </c>
      <c r="E76" s="80" t="s">
        <v>144</v>
      </c>
      <c r="F76" s="80">
        <v>12</v>
      </c>
      <c r="G76" s="21"/>
      <c r="H76" s="258">
        <v>2.42</v>
      </c>
      <c r="I76" s="263">
        <f t="shared" si="27"/>
        <v>2.9039999999999999</v>
      </c>
      <c r="J76" s="257"/>
      <c r="K76" s="69">
        <f t="shared" si="28"/>
        <v>0</v>
      </c>
    </row>
    <row r="77" spans="1:13" ht="14.25" customHeight="1" x14ac:dyDescent="0.25">
      <c r="A77" s="79">
        <v>9</v>
      </c>
      <c r="B77" s="110"/>
      <c r="C77" s="111">
        <v>4815692000162</v>
      </c>
      <c r="D77" s="125" t="s">
        <v>39</v>
      </c>
      <c r="E77" s="80" t="s">
        <v>38</v>
      </c>
      <c r="F77" s="80">
        <v>12</v>
      </c>
      <c r="G77" s="21"/>
      <c r="H77" s="258">
        <v>1.99</v>
      </c>
      <c r="I77" s="263">
        <f t="shared" si="27"/>
        <v>2.3879999999999999</v>
      </c>
      <c r="J77" s="257"/>
      <c r="K77" s="69">
        <f t="shared" si="28"/>
        <v>0</v>
      </c>
    </row>
    <row r="78" spans="1:13" ht="14.25" customHeight="1" x14ac:dyDescent="0.25">
      <c r="A78" s="79">
        <v>10</v>
      </c>
      <c r="B78" s="110"/>
      <c r="C78" s="111">
        <v>4815692000148</v>
      </c>
      <c r="D78" s="125" t="s">
        <v>40</v>
      </c>
      <c r="E78" s="80" t="s">
        <v>38</v>
      </c>
      <c r="F78" s="80">
        <v>12</v>
      </c>
      <c r="G78" s="21"/>
      <c r="H78" s="258">
        <v>2.39</v>
      </c>
      <c r="I78" s="263">
        <f t="shared" si="27"/>
        <v>2.8679999999999999</v>
      </c>
      <c r="J78" s="257"/>
      <c r="K78" s="69">
        <f t="shared" si="28"/>
        <v>0</v>
      </c>
    </row>
    <row r="79" spans="1:13" ht="14.25" customHeight="1" x14ac:dyDescent="0.25">
      <c r="A79" s="79">
        <v>11</v>
      </c>
      <c r="B79" s="110"/>
      <c r="C79" s="111">
        <v>4815692000155</v>
      </c>
      <c r="D79" s="125" t="s">
        <v>41</v>
      </c>
      <c r="E79" s="80" t="s">
        <v>38</v>
      </c>
      <c r="F79" s="80">
        <v>12</v>
      </c>
      <c r="G79" s="21"/>
      <c r="H79" s="258">
        <v>2.5</v>
      </c>
      <c r="I79" s="263">
        <f t="shared" si="27"/>
        <v>3</v>
      </c>
      <c r="J79" s="257"/>
      <c r="K79" s="69">
        <f t="shared" si="28"/>
        <v>0</v>
      </c>
    </row>
    <row r="80" spans="1:13" ht="14.25" customHeight="1" x14ac:dyDescent="0.25">
      <c r="A80" s="79">
        <v>12</v>
      </c>
      <c r="B80" s="110"/>
      <c r="C80" s="111">
        <v>4815692000339</v>
      </c>
      <c r="D80" s="125" t="s">
        <v>42</v>
      </c>
      <c r="E80" s="80" t="s">
        <v>38</v>
      </c>
      <c r="F80" s="80">
        <v>12</v>
      </c>
      <c r="G80" s="21"/>
      <c r="H80" s="258">
        <v>2.09</v>
      </c>
      <c r="I80" s="263">
        <f t="shared" si="27"/>
        <v>2.5079999999999996</v>
      </c>
      <c r="J80" s="257"/>
      <c r="K80" s="69">
        <f t="shared" si="28"/>
        <v>0</v>
      </c>
    </row>
    <row r="81" spans="1:11" ht="14.25" customHeight="1" x14ac:dyDescent="0.25">
      <c r="A81" s="79">
        <v>13</v>
      </c>
      <c r="B81" s="110"/>
      <c r="C81" s="126">
        <v>4815692000742</v>
      </c>
      <c r="D81" s="110" t="s">
        <v>51</v>
      </c>
      <c r="E81" s="80" t="s">
        <v>38</v>
      </c>
      <c r="F81" s="80">
        <v>12</v>
      </c>
      <c r="G81" s="21"/>
      <c r="H81" s="258">
        <v>2.54</v>
      </c>
      <c r="I81" s="263">
        <f>H81*$K$1</f>
        <v>3.048</v>
      </c>
      <c r="J81" s="257"/>
      <c r="K81" s="69">
        <f>I81*J81</f>
        <v>0</v>
      </c>
    </row>
    <row r="82" spans="1:11" ht="14.25" customHeight="1" x14ac:dyDescent="0.25">
      <c r="A82" s="79">
        <v>14</v>
      </c>
      <c r="B82" s="110"/>
      <c r="C82" s="111">
        <v>4815692000254</v>
      </c>
      <c r="D82" s="125" t="s">
        <v>43</v>
      </c>
      <c r="E82" s="80" t="s">
        <v>44</v>
      </c>
      <c r="F82" s="80">
        <v>12</v>
      </c>
      <c r="G82" s="21"/>
      <c r="H82" s="258">
        <v>2.93</v>
      </c>
      <c r="I82" s="263">
        <f t="shared" si="27"/>
        <v>3.516</v>
      </c>
      <c r="J82" s="257"/>
      <c r="K82" s="69">
        <f t="shared" si="28"/>
        <v>0</v>
      </c>
    </row>
    <row r="83" spans="1:11" ht="14.25" customHeight="1" x14ac:dyDescent="0.25">
      <c r="A83" s="79">
        <v>15</v>
      </c>
      <c r="B83" s="110"/>
      <c r="C83" s="111">
        <v>4815692000797</v>
      </c>
      <c r="D83" s="125" t="s">
        <v>132</v>
      </c>
      <c r="E83" s="80" t="s">
        <v>133</v>
      </c>
      <c r="F83" s="80">
        <v>12</v>
      </c>
      <c r="G83" s="21"/>
      <c r="H83" s="258">
        <v>5.89</v>
      </c>
      <c r="I83" s="263">
        <f t="shared" si="27"/>
        <v>7.0679999999999996</v>
      </c>
      <c r="J83" s="257"/>
      <c r="K83" s="69">
        <f t="shared" si="28"/>
        <v>0</v>
      </c>
    </row>
    <row r="84" spans="1:11" ht="14.25" customHeight="1" x14ac:dyDescent="0.25">
      <c r="A84" s="79">
        <v>16</v>
      </c>
      <c r="B84" s="110"/>
      <c r="C84" s="111">
        <v>4815692000582</v>
      </c>
      <c r="D84" s="125" t="s">
        <v>45</v>
      </c>
      <c r="E84" s="80" t="s">
        <v>181</v>
      </c>
      <c r="F84" s="80">
        <v>24</v>
      </c>
      <c r="G84" s="21"/>
      <c r="H84" s="258">
        <v>1.6</v>
      </c>
      <c r="I84" s="263">
        <f t="shared" si="27"/>
        <v>1.92</v>
      </c>
      <c r="J84" s="257"/>
      <c r="K84" s="69">
        <f t="shared" si="28"/>
        <v>0</v>
      </c>
    </row>
    <row r="85" spans="1:11" ht="14.25" customHeight="1" x14ac:dyDescent="0.25">
      <c r="A85" s="79">
        <v>17</v>
      </c>
      <c r="B85" s="110"/>
      <c r="C85" s="111">
        <v>4815692000667</v>
      </c>
      <c r="D85" s="127" t="s">
        <v>46</v>
      </c>
      <c r="E85" s="80"/>
      <c r="F85" s="80">
        <v>6</v>
      </c>
      <c r="G85" s="21"/>
      <c r="H85" s="258">
        <v>3.76</v>
      </c>
      <c r="I85" s="263">
        <f t="shared" si="27"/>
        <v>4.5119999999999996</v>
      </c>
      <c r="J85" s="257"/>
      <c r="K85" s="69">
        <f t="shared" si="28"/>
        <v>0</v>
      </c>
    </row>
    <row r="86" spans="1:11" ht="14.25" customHeight="1" x14ac:dyDescent="0.25">
      <c r="A86" s="79">
        <v>18</v>
      </c>
      <c r="B86" s="110"/>
      <c r="C86" s="111">
        <v>4815692000674</v>
      </c>
      <c r="D86" s="127" t="s">
        <v>47</v>
      </c>
      <c r="E86" s="80"/>
      <c r="F86" s="80">
        <v>12</v>
      </c>
      <c r="G86" s="21"/>
      <c r="H86" s="258">
        <v>6.01</v>
      </c>
      <c r="I86" s="263">
        <f t="shared" si="27"/>
        <v>7.2119999999999997</v>
      </c>
      <c r="J86" s="257"/>
      <c r="K86" s="69">
        <f t="shared" si="28"/>
        <v>0</v>
      </c>
    </row>
    <row r="87" spans="1:11" ht="14.25" customHeight="1" x14ac:dyDescent="0.25">
      <c r="A87" s="79">
        <v>19</v>
      </c>
      <c r="B87" s="110"/>
      <c r="C87" s="111">
        <v>4815692000735</v>
      </c>
      <c r="D87" s="127" t="s">
        <v>48</v>
      </c>
      <c r="E87" s="80" t="s">
        <v>181</v>
      </c>
      <c r="F87" s="80">
        <v>12</v>
      </c>
      <c r="G87" s="21"/>
      <c r="H87" s="258">
        <v>2.21</v>
      </c>
      <c r="I87" s="263">
        <f t="shared" si="27"/>
        <v>2.6519999999999997</v>
      </c>
      <c r="J87" s="257"/>
      <c r="K87" s="69">
        <f t="shared" si="28"/>
        <v>0</v>
      </c>
    </row>
    <row r="88" spans="1:11" ht="14.25" customHeight="1" x14ac:dyDescent="0.25">
      <c r="A88" s="79">
        <v>20</v>
      </c>
      <c r="B88" s="110"/>
      <c r="C88" s="111">
        <v>4815692000919</v>
      </c>
      <c r="D88" s="125" t="s">
        <v>205</v>
      </c>
      <c r="E88" s="80" t="s">
        <v>206</v>
      </c>
      <c r="F88" s="80">
        <v>1</v>
      </c>
      <c r="G88" s="21"/>
      <c r="H88" s="258">
        <v>11.93</v>
      </c>
      <c r="I88" s="263">
        <f t="shared" ref="I88" si="29">H88*$K$1</f>
        <v>14.315999999999999</v>
      </c>
      <c r="J88" s="257"/>
      <c r="K88" s="69">
        <f t="shared" ref="K88" si="30">I88*J88</f>
        <v>0</v>
      </c>
    </row>
    <row r="89" spans="1:11" ht="14.25" customHeight="1" x14ac:dyDescent="0.25">
      <c r="A89" s="79">
        <v>21</v>
      </c>
      <c r="B89" s="110"/>
      <c r="C89" s="111">
        <v>4815692000759</v>
      </c>
      <c r="D89" s="125" t="s">
        <v>49</v>
      </c>
      <c r="E89" s="80" t="s">
        <v>50</v>
      </c>
      <c r="F89" s="80">
        <v>1</v>
      </c>
      <c r="G89" s="21"/>
      <c r="H89" s="258">
        <v>12.45</v>
      </c>
      <c r="I89" s="263">
        <f t="shared" si="27"/>
        <v>14.939999999999998</v>
      </c>
      <c r="J89" s="257"/>
      <c r="K89" s="69">
        <f t="shared" si="28"/>
        <v>0</v>
      </c>
    </row>
    <row r="90" spans="1:11" ht="15" customHeight="1" x14ac:dyDescent="0.25">
      <c r="A90" s="79">
        <v>22</v>
      </c>
      <c r="B90" s="110"/>
      <c r="C90" s="111">
        <v>4815692000780</v>
      </c>
      <c r="D90" s="110" t="s">
        <v>131</v>
      </c>
      <c r="E90" s="80" t="s">
        <v>50</v>
      </c>
      <c r="F90" s="80">
        <v>1</v>
      </c>
      <c r="G90" s="21"/>
      <c r="H90" s="258">
        <v>20.63</v>
      </c>
      <c r="I90" s="263">
        <f t="shared" ref="I90:I91" si="31">H90*$K$1</f>
        <v>24.755999999999997</v>
      </c>
      <c r="J90" s="257"/>
      <c r="K90" s="69">
        <f t="shared" ref="K90:K91" si="32">I90*J90</f>
        <v>0</v>
      </c>
    </row>
    <row r="91" spans="1:11" ht="14.25" customHeight="1" x14ac:dyDescent="0.25">
      <c r="A91" s="79">
        <v>23</v>
      </c>
      <c r="B91" s="110"/>
      <c r="C91" s="470">
        <v>4815692001039</v>
      </c>
      <c r="D91" s="471" t="s">
        <v>472</v>
      </c>
      <c r="E91" s="80" t="s">
        <v>50</v>
      </c>
      <c r="F91" s="80">
        <v>1</v>
      </c>
      <c r="G91" s="21"/>
      <c r="H91" s="258">
        <v>16.579999999999998</v>
      </c>
      <c r="I91" s="263">
        <f t="shared" si="31"/>
        <v>19.895999999999997</v>
      </c>
      <c r="J91" s="257"/>
      <c r="K91" s="69">
        <f t="shared" si="32"/>
        <v>0</v>
      </c>
    </row>
    <row r="92" spans="1:11" ht="15" customHeight="1" x14ac:dyDescent="0.25">
      <c r="A92" s="79">
        <v>24</v>
      </c>
      <c r="B92" s="110"/>
      <c r="C92" s="111">
        <v>4815692000872</v>
      </c>
      <c r="D92" s="110" t="s">
        <v>415</v>
      </c>
      <c r="E92" s="80" t="s">
        <v>180</v>
      </c>
      <c r="F92" s="80">
        <v>6</v>
      </c>
      <c r="G92" s="21"/>
      <c r="H92" s="258">
        <v>3.55</v>
      </c>
      <c r="I92" s="263">
        <f t="shared" ref="I92" si="33">H92*$K$1</f>
        <v>4.26</v>
      </c>
      <c r="J92" s="257"/>
      <c r="K92" s="69">
        <f t="shared" ref="K92" si="34">I92*J92</f>
        <v>0</v>
      </c>
    </row>
    <row r="93" spans="1:11" ht="15" customHeight="1" thickBot="1" x14ac:dyDescent="0.3">
      <c r="A93" s="84">
        <v>25</v>
      </c>
      <c r="B93" s="115"/>
      <c r="C93" s="25">
        <v>4815692000926</v>
      </c>
      <c r="D93" s="115" t="s">
        <v>414</v>
      </c>
      <c r="E93" s="85" t="s">
        <v>397</v>
      </c>
      <c r="F93" s="85">
        <v>12</v>
      </c>
      <c r="G93" s="21"/>
      <c r="H93" s="258">
        <v>9.01</v>
      </c>
      <c r="I93" s="263">
        <f t="shared" ref="I93" si="35">H93*$K$1</f>
        <v>10.811999999999999</v>
      </c>
      <c r="J93" s="257"/>
      <c r="K93" s="73">
        <f>I93*J93</f>
        <v>0</v>
      </c>
    </row>
    <row r="94" spans="1:11" ht="26.4" customHeight="1" thickBot="1" x14ac:dyDescent="0.3">
      <c r="A94" s="420" t="s">
        <v>473</v>
      </c>
      <c r="B94" s="421"/>
      <c r="C94" s="421"/>
      <c r="D94" s="421"/>
      <c r="E94" s="421"/>
      <c r="F94" s="421"/>
      <c r="G94" s="421"/>
      <c r="H94" s="421"/>
      <c r="I94" s="421"/>
      <c r="J94" s="421"/>
      <c r="K94" s="422"/>
    </row>
    <row r="95" spans="1:11" ht="14.25" customHeight="1" x14ac:dyDescent="0.25">
      <c r="A95" s="74">
        <v>1</v>
      </c>
      <c r="B95" s="105"/>
      <c r="C95" s="472" t="s">
        <v>454</v>
      </c>
      <c r="D95" s="412" t="s">
        <v>474</v>
      </c>
      <c r="E95" s="413" t="s">
        <v>477</v>
      </c>
      <c r="F95" s="413"/>
      <c r="G95" s="21"/>
      <c r="H95" s="258">
        <v>3.1</v>
      </c>
      <c r="I95" s="263">
        <f t="shared" ref="I95:I97" si="36">H95*$K$1</f>
        <v>3.7199999999999998</v>
      </c>
      <c r="J95" s="257"/>
      <c r="K95" s="62">
        <f t="shared" ref="K95:K97" si="37">I95*J95</f>
        <v>0</v>
      </c>
    </row>
    <row r="96" spans="1:11" ht="14.25" customHeight="1" x14ac:dyDescent="0.25">
      <c r="A96" s="79">
        <v>2</v>
      </c>
      <c r="B96" s="110"/>
      <c r="C96" s="473" t="s">
        <v>454</v>
      </c>
      <c r="D96" s="125" t="s">
        <v>479</v>
      </c>
      <c r="E96" s="80" t="s">
        <v>478</v>
      </c>
      <c r="F96" s="80"/>
      <c r="G96" s="21"/>
      <c r="H96" s="258">
        <v>3.53</v>
      </c>
      <c r="I96" s="263">
        <f t="shared" si="36"/>
        <v>4.2359999999999998</v>
      </c>
      <c r="J96" s="257"/>
      <c r="K96" s="69">
        <f t="shared" si="37"/>
        <v>0</v>
      </c>
    </row>
    <row r="97" spans="1:13" ht="14.25" customHeight="1" x14ac:dyDescent="0.25">
      <c r="A97" s="79">
        <v>3</v>
      </c>
      <c r="B97" s="110"/>
      <c r="C97" s="473" t="s">
        <v>454</v>
      </c>
      <c r="D97" s="125" t="s">
        <v>475</v>
      </c>
      <c r="E97" s="80" t="s">
        <v>478</v>
      </c>
      <c r="F97" s="80"/>
      <c r="G97" s="21"/>
      <c r="H97" s="258">
        <v>4.42</v>
      </c>
      <c r="I97" s="263">
        <f t="shared" si="36"/>
        <v>5.3039999999999994</v>
      </c>
      <c r="J97" s="257"/>
      <c r="K97" s="69">
        <f t="shared" si="37"/>
        <v>0</v>
      </c>
    </row>
    <row r="98" spans="1:13" ht="14.25" customHeight="1" thickBot="1" x14ac:dyDescent="0.3">
      <c r="A98" s="79">
        <v>4</v>
      </c>
      <c r="B98" s="110"/>
      <c r="C98" s="473" t="s">
        <v>454</v>
      </c>
      <c r="D98" s="125" t="s">
        <v>476</v>
      </c>
      <c r="E98" s="80" t="s">
        <v>478</v>
      </c>
      <c r="F98" s="80"/>
      <c r="G98" s="21"/>
      <c r="H98" s="258">
        <v>4.1900000000000004</v>
      </c>
      <c r="I98" s="263">
        <f t="shared" ref="I98" si="38">H98*$K$1</f>
        <v>5.0280000000000005</v>
      </c>
      <c r="J98" s="257"/>
      <c r="K98" s="69">
        <f t="shared" ref="K98" si="39">I98*J98</f>
        <v>0</v>
      </c>
    </row>
    <row r="99" spans="1:13" ht="27" customHeight="1" thickBot="1" x14ac:dyDescent="0.3">
      <c r="A99" s="420" t="s">
        <v>438</v>
      </c>
      <c r="B99" s="421"/>
      <c r="C99" s="421"/>
      <c r="D99" s="421"/>
      <c r="E99" s="421"/>
      <c r="F99" s="421"/>
      <c r="G99" s="421"/>
      <c r="H99" s="421"/>
      <c r="I99" s="421"/>
      <c r="J99" s="421"/>
      <c r="K99" s="422"/>
    </row>
    <row r="100" spans="1:13" ht="15" customHeight="1" x14ac:dyDescent="0.25">
      <c r="A100" s="74">
        <v>1</v>
      </c>
      <c r="B100" s="75"/>
      <c r="C100" s="76"/>
      <c r="D100" s="426" t="s">
        <v>210</v>
      </c>
      <c r="E100" s="75" t="s">
        <v>211</v>
      </c>
      <c r="F100" s="75">
        <v>1</v>
      </c>
      <c r="G100" s="59"/>
      <c r="H100" s="342">
        <v>5.13</v>
      </c>
      <c r="I100" s="330">
        <f t="shared" ref="I100:I107" si="40">H100*$K$1</f>
        <v>6.1559999999999997</v>
      </c>
      <c r="J100" s="277"/>
      <c r="K100" s="128">
        <f t="shared" ref="K100:K107" si="41">I100*J100</f>
        <v>0</v>
      </c>
      <c r="L100" s="370"/>
    </row>
    <row r="101" spans="1:13" ht="15" customHeight="1" x14ac:dyDescent="0.25">
      <c r="A101" s="79">
        <v>2</v>
      </c>
      <c r="B101" s="80"/>
      <c r="C101" s="81"/>
      <c r="D101" s="427"/>
      <c r="E101" s="80" t="s">
        <v>212</v>
      </c>
      <c r="F101" s="80">
        <v>1</v>
      </c>
      <c r="G101" s="67"/>
      <c r="H101" s="343">
        <v>9</v>
      </c>
      <c r="I101" s="335">
        <f t="shared" si="40"/>
        <v>10.799999999999999</v>
      </c>
      <c r="J101" s="278"/>
      <c r="K101" s="129">
        <f t="shared" si="41"/>
        <v>0</v>
      </c>
      <c r="L101" s="370"/>
    </row>
    <row r="102" spans="1:13" ht="15" customHeight="1" x14ac:dyDescent="0.25">
      <c r="A102" s="79">
        <v>3</v>
      </c>
      <c r="B102" s="80"/>
      <c r="C102" s="81"/>
      <c r="D102" s="427"/>
      <c r="E102" s="80" t="s">
        <v>213</v>
      </c>
      <c r="F102" s="80">
        <v>1</v>
      </c>
      <c r="G102" s="67"/>
      <c r="H102" s="343">
        <v>24.06</v>
      </c>
      <c r="I102" s="335">
        <f t="shared" si="40"/>
        <v>28.871999999999996</v>
      </c>
      <c r="J102" s="278"/>
      <c r="K102" s="129">
        <f t="shared" si="41"/>
        <v>0</v>
      </c>
      <c r="L102" s="370"/>
    </row>
    <row r="103" spans="1:13" ht="15" customHeight="1" thickBot="1" x14ac:dyDescent="0.3">
      <c r="A103" s="130">
        <v>4</v>
      </c>
      <c r="B103" s="131"/>
      <c r="C103" s="132"/>
      <c r="D103" s="445"/>
      <c r="E103" s="131" t="s">
        <v>214</v>
      </c>
      <c r="F103" s="131">
        <v>1</v>
      </c>
      <c r="G103" s="134"/>
      <c r="H103" s="344">
        <v>49.22</v>
      </c>
      <c r="I103" s="337">
        <f t="shared" si="40"/>
        <v>59.063999999999993</v>
      </c>
      <c r="J103" s="279"/>
      <c r="K103" s="135">
        <f t="shared" si="41"/>
        <v>0</v>
      </c>
      <c r="L103" s="370"/>
    </row>
    <row r="104" spans="1:13" ht="15" customHeight="1" x14ac:dyDescent="0.25">
      <c r="A104" s="74">
        <v>5</v>
      </c>
      <c r="B104" s="75"/>
      <c r="C104" s="76"/>
      <c r="D104" s="426" t="s">
        <v>215</v>
      </c>
      <c r="E104" s="75" t="s">
        <v>211</v>
      </c>
      <c r="F104" s="75">
        <v>1</v>
      </c>
      <c r="G104" s="59"/>
      <c r="H104" s="342">
        <v>4.46</v>
      </c>
      <c r="I104" s="330">
        <f t="shared" si="40"/>
        <v>5.3519999999999994</v>
      </c>
      <c r="J104" s="280"/>
      <c r="K104" s="136">
        <f t="shared" si="41"/>
        <v>0</v>
      </c>
      <c r="L104" s="370"/>
    </row>
    <row r="105" spans="1:13" ht="15" customHeight="1" x14ac:dyDescent="0.25">
      <c r="A105" s="79">
        <v>6</v>
      </c>
      <c r="B105" s="80"/>
      <c r="C105" s="81"/>
      <c r="D105" s="427"/>
      <c r="E105" s="80" t="s">
        <v>212</v>
      </c>
      <c r="F105" s="80">
        <v>1</v>
      </c>
      <c r="G105" s="67"/>
      <c r="H105" s="343">
        <v>8.4600000000000009</v>
      </c>
      <c r="I105" s="335">
        <f t="shared" si="40"/>
        <v>10.152000000000001</v>
      </c>
      <c r="J105" s="278"/>
      <c r="K105" s="129">
        <f t="shared" si="41"/>
        <v>0</v>
      </c>
      <c r="L105" s="370"/>
    </row>
    <row r="106" spans="1:13" ht="15" customHeight="1" x14ac:dyDescent="0.25">
      <c r="A106" s="79">
        <v>7</v>
      </c>
      <c r="B106" s="80"/>
      <c r="C106" s="81"/>
      <c r="D106" s="427"/>
      <c r="E106" s="80" t="s">
        <v>213</v>
      </c>
      <c r="F106" s="80">
        <v>1</v>
      </c>
      <c r="G106" s="67"/>
      <c r="H106" s="343">
        <v>21.29</v>
      </c>
      <c r="I106" s="335">
        <f t="shared" si="40"/>
        <v>25.547999999999998</v>
      </c>
      <c r="J106" s="278"/>
      <c r="K106" s="129">
        <f t="shared" si="41"/>
        <v>0</v>
      </c>
      <c r="L106" s="370"/>
    </row>
    <row r="107" spans="1:13" ht="15" customHeight="1" thickBot="1" x14ac:dyDescent="0.3">
      <c r="A107" s="84">
        <v>8</v>
      </c>
      <c r="B107" s="85"/>
      <c r="C107" s="26"/>
      <c r="D107" s="428"/>
      <c r="E107" s="85" t="s">
        <v>214</v>
      </c>
      <c r="F107" s="85">
        <v>1</v>
      </c>
      <c r="G107" s="29"/>
      <c r="H107" s="345">
        <v>44.06</v>
      </c>
      <c r="I107" s="329">
        <f t="shared" si="40"/>
        <v>52.872</v>
      </c>
      <c r="J107" s="279"/>
      <c r="K107" s="135">
        <f t="shared" si="41"/>
        <v>0</v>
      </c>
      <c r="L107" s="370"/>
    </row>
    <row r="108" spans="1:13" ht="25.8" customHeight="1" thickBot="1" x14ac:dyDescent="0.3">
      <c r="A108" s="420" t="s">
        <v>436</v>
      </c>
      <c r="B108" s="421"/>
      <c r="C108" s="421"/>
      <c r="D108" s="421"/>
      <c r="E108" s="421"/>
      <c r="F108" s="421"/>
      <c r="G108" s="421"/>
      <c r="H108" s="421"/>
      <c r="I108" s="421"/>
      <c r="J108" s="421"/>
      <c r="K108" s="422"/>
    </row>
    <row r="109" spans="1:13" ht="25.8" customHeight="1" x14ac:dyDescent="0.25">
      <c r="A109" s="74">
        <v>1</v>
      </c>
      <c r="B109" s="75"/>
      <c r="C109" s="76"/>
      <c r="D109" s="426" t="s">
        <v>216</v>
      </c>
      <c r="E109" s="75" t="s">
        <v>217</v>
      </c>
      <c r="F109" s="75">
        <v>1</v>
      </c>
      <c r="G109" s="59"/>
      <c r="H109" s="342">
        <v>10.8</v>
      </c>
      <c r="I109" s="330">
        <f t="shared" ref="I109:I112" si="42">H109*$K$1</f>
        <v>12.96</v>
      </c>
      <c r="J109" s="254"/>
      <c r="K109" s="137">
        <f t="shared" ref="K109:K112" si="43">I109*J109</f>
        <v>0</v>
      </c>
      <c r="L109" s="141"/>
      <c r="M109" s="138"/>
    </row>
    <row r="110" spans="1:13" ht="25.8" customHeight="1" thickBot="1" x14ac:dyDescent="0.3">
      <c r="A110" s="130">
        <v>2</v>
      </c>
      <c r="B110" s="131"/>
      <c r="C110" s="132"/>
      <c r="D110" s="445"/>
      <c r="E110" s="131" t="s">
        <v>218</v>
      </c>
      <c r="F110" s="131">
        <v>1</v>
      </c>
      <c r="G110" s="134"/>
      <c r="H110" s="344">
        <v>18.71</v>
      </c>
      <c r="I110" s="337">
        <f t="shared" si="42"/>
        <v>22.452000000000002</v>
      </c>
      <c r="J110" s="257"/>
      <c r="K110" s="139">
        <f t="shared" si="43"/>
        <v>0</v>
      </c>
      <c r="L110" s="141"/>
      <c r="M110" s="138"/>
    </row>
    <row r="111" spans="1:13" ht="25.8" customHeight="1" x14ac:dyDescent="0.25">
      <c r="A111" s="74">
        <v>3</v>
      </c>
      <c r="B111" s="75"/>
      <c r="C111" s="76"/>
      <c r="D111" s="426" t="s">
        <v>219</v>
      </c>
      <c r="E111" s="75" t="s">
        <v>217</v>
      </c>
      <c r="F111" s="75">
        <v>1</v>
      </c>
      <c r="G111" s="59"/>
      <c r="H111" s="342">
        <v>14.08</v>
      </c>
      <c r="I111" s="330">
        <f t="shared" si="42"/>
        <v>16.896000000000001</v>
      </c>
      <c r="J111" s="254"/>
      <c r="K111" s="137">
        <f t="shared" si="43"/>
        <v>0</v>
      </c>
      <c r="L111" s="141"/>
    </row>
    <row r="112" spans="1:13" ht="25.8" customHeight="1" thickBot="1" x14ac:dyDescent="0.3">
      <c r="A112" s="84">
        <v>4</v>
      </c>
      <c r="B112" s="85"/>
      <c r="C112" s="26"/>
      <c r="D112" s="428"/>
      <c r="E112" s="85" t="s">
        <v>218</v>
      </c>
      <c r="F112" s="85">
        <v>1</v>
      </c>
      <c r="G112" s="29"/>
      <c r="H112" s="345">
        <v>25.92</v>
      </c>
      <c r="I112" s="329">
        <f t="shared" si="42"/>
        <v>31.103999999999999</v>
      </c>
      <c r="J112" s="256"/>
      <c r="K112" s="32">
        <f t="shared" si="43"/>
        <v>0</v>
      </c>
      <c r="L112" s="141"/>
    </row>
    <row r="113" spans="1:13" ht="25.8" customHeight="1" thickBot="1" x14ac:dyDescent="0.3">
      <c r="A113" s="420" t="s">
        <v>437</v>
      </c>
      <c r="B113" s="421"/>
      <c r="C113" s="421"/>
      <c r="D113" s="421"/>
      <c r="E113" s="421"/>
      <c r="F113" s="421"/>
      <c r="G113" s="421"/>
      <c r="H113" s="421"/>
      <c r="I113" s="421"/>
      <c r="J113" s="421"/>
      <c r="K113" s="422"/>
    </row>
    <row r="114" spans="1:13" ht="25.8" customHeight="1" x14ac:dyDescent="0.25">
      <c r="A114" s="74">
        <v>1</v>
      </c>
      <c r="B114" s="75"/>
      <c r="C114" s="76"/>
      <c r="D114" s="450" t="s">
        <v>409</v>
      </c>
      <c r="E114" s="108" t="s">
        <v>410</v>
      </c>
      <c r="F114" s="75">
        <v>1</v>
      </c>
      <c r="G114" s="59"/>
      <c r="H114" s="342">
        <v>4.66</v>
      </c>
      <c r="I114" s="330">
        <f t="shared" ref="I114:I115" si="44">H114*$K$1</f>
        <v>5.5919999999999996</v>
      </c>
      <c r="J114" s="254"/>
      <c r="K114" s="137">
        <f t="shared" ref="K114:K115" si="45">I114*J114</f>
        <v>0</v>
      </c>
      <c r="L114" s="371"/>
      <c r="M114" s="138"/>
    </row>
    <row r="115" spans="1:13" ht="25.8" customHeight="1" x14ac:dyDescent="0.25">
      <c r="A115" s="79">
        <v>2</v>
      </c>
      <c r="B115" s="80"/>
      <c r="C115" s="81"/>
      <c r="D115" s="451"/>
      <c r="E115" s="113" t="s">
        <v>411</v>
      </c>
      <c r="F115" s="80">
        <v>1</v>
      </c>
      <c r="G115" s="67"/>
      <c r="H115" s="343">
        <v>8.26</v>
      </c>
      <c r="I115" s="335">
        <f t="shared" si="44"/>
        <v>9.911999999999999</v>
      </c>
      <c r="J115" s="255"/>
      <c r="K115" s="140">
        <f t="shared" si="45"/>
        <v>0</v>
      </c>
      <c r="L115" s="371"/>
      <c r="M115" s="138"/>
    </row>
    <row r="116" spans="1:13" ht="25.8" customHeight="1" thickBot="1" x14ac:dyDescent="0.3">
      <c r="A116" s="84">
        <v>3</v>
      </c>
      <c r="B116" s="85"/>
      <c r="C116" s="26"/>
      <c r="D116" s="452"/>
      <c r="E116" s="117" t="s">
        <v>213</v>
      </c>
      <c r="F116" s="80">
        <v>2</v>
      </c>
      <c r="G116" s="67"/>
      <c r="H116" s="343">
        <v>21.8</v>
      </c>
      <c r="I116" s="335">
        <f t="shared" ref="I116" si="46">H116*$K$1</f>
        <v>26.16</v>
      </c>
      <c r="J116" s="256"/>
      <c r="K116" s="32">
        <f>I116*J116</f>
        <v>0</v>
      </c>
      <c r="L116" s="371"/>
      <c r="M116" s="138"/>
    </row>
    <row r="117" spans="1:13" ht="16.8" customHeight="1" thickBot="1" x14ac:dyDescent="0.3">
      <c r="A117" s="420" t="s">
        <v>352</v>
      </c>
      <c r="B117" s="421"/>
      <c r="C117" s="421"/>
      <c r="D117" s="421"/>
      <c r="E117" s="421"/>
      <c r="F117" s="421"/>
      <c r="G117" s="421"/>
      <c r="H117" s="421"/>
      <c r="I117" s="421"/>
      <c r="J117" s="421"/>
      <c r="K117" s="422"/>
      <c r="L117" s="141"/>
    </row>
    <row r="118" spans="1:13" ht="25.8" customHeight="1" x14ac:dyDescent="0.25">
      <c r="A118" s="74">
        <v>1</v>
      </c>
      <c r="B118" s="75"/>
      <c r="C118" s="76" t="s">
        <v>229</v>
      </c>
      <c r="D118" s="124" t="s">
        <v>230</v>
      </c>
      <c r="E118" s="75" t="s">
        <v>220</v>
      </c>
      <c r="F118" s="75">
        <v>35</v>
      </c>
      <c r="G118" s="60"/>
      <c r="H118" s="342">
        <v>3.32</v>
      </c>
      <c r="I118" s="330">
        <f t="shared" ref="I118:I132" si="47">H118*$K$1</f>
        <v>3.9839999999999995</v>
      </c>
      <c r="J118" s="254"/>
      <c r="K118" s="137">
        <f t="shared" ref="K118:K132" si="48">I118*J118</f>
        <v>0</v>
      </c>
      <c r="L118" s="142"/>
    </row>
    <row r="119" spans="1:13" ht="25.8" customHeight="1" x14ac:dyDescent="0.25">
      <c r="A119" s="79">
        <v>2</v>
      </c>
      <c r="B119" s="80"/>
      <c r="C119" s="81" t="s">
        <v>231</v>
      </c>
      <c r="D119" s="125" t="s">
        <v>230</v>
      </c>
      <c r="E119" s="80" t="s">
        <v>221</v>
      </c>
      <c r="F119" s="143">
        <v>24</v>
      </c>
      <c r="G119" s="68"/>
      <c r="H119" s="343">
        <v>5.53</v>
      </c>
      <c r="I119" s="335">
        <f t="shared" si="47"/>
        <v>6.6360000000000001</v>
      </c>
      <c r="J119" s="255"/>
      <c r="K119" s="140">
        <f t="shared" si="48"/>
        <v>0</v>
      </c>
      <c r="L119" s="142"/>
    </row>
    <row r="120" spans="1:13" ht="25.8" customHeight="1" thickBot="1" x14ac:dyDescent="0.3">
      <c r="A120" s="130">
        <v>3</v>
      </c>
      <c r="B120" s="131"/>
      <c r="C120" s="132" t="s">
        <v>232</v>
      </c>
      <c r="D120" s="144" t="s">
        <v>230</v>
      </c>
      <c r="E120" s="131" t="s">
        <v>33</v>
      </c>
      <c r="F120" s="131">
        <v>15</v>
      </c>
      <c r="G120" s="133"/>
      <c r="H120" s="344">
        <v>9.56</v>
      </c>
      <c r="I120" s="337">
        <f t="shared" si="47"/>
        <v>11.472</v>
      </c>
      <c r="J120" s="257"/>
      <c r="K120" s="139">
        <f t="shared" si="48"/>
        <v>0</v>
      </c>
      <c r="L120" s="142"/>
    </row>
    <row r="121" spans="1:13" ht="25.8" customHeight="1" x14ac:dyDescent="0.25">
      <c r="A121" s="74">
        <v>4</v>
      </c>
      <c r="B121" s="75"/>
      <c r="C121" s="76" t="s">
        <v>366</v>
      </c>
      <c r="D121" s="440" t="s">
        <v>365</v>
      </c>
      <c r="E121" s="75" t="s">
        <v>347</v>
      </c>
      <c r="F121" s="75">
        <v>34</v>
      </c>
      <c r="G121" s="60"/>
      <c r="H121" s="342">
        <v>3.51</v>
      </c>
      <c r="I121" s="330">
        <f t="shared" ref="I121:I122" si="49">H121*$K$1</f>
        <v>4.2119999999999997</v>
      </c>
      <c r="J121" s="254"/>
      <c r="K121" s="137">
        <f t="shared" si="48"/>
        <v>0</v>
      </c>
      <c r="L121" s="145"/>
    </row>
    <row r="122" spans="1:13" ht="25.8" customHeight="1" x14ac:dyDescent="0.25">
      <c r="A122" s="79">
        <v>5</v>
      </c>
      <c r="B122" s="80"/>
      <c r="C122" s="81" t="s">
        <v>367</v>
      </c>
      <c r="D122" s="441"/>
      <c r="E122" s="80" t="s">
        <v>348</v>
      </c>
      <c r="F122" s="80">
        <v>24</v>
      </c>
      <c r="G122" s="68"/>
      <c r="H122" s="343">
        <v>7.62</v>
      </c>
      <c r="I122" s="335">
        <f t="shared" si="49"/>
        <v>9.1440000000000001</v>
      </c>
      <c r="J122" s="255"/>
      <c r="K122" s="140">
        <f t="shared" si="48"/>
        <v>0</v>
      </c>
      <c r="L122" s="145"/>
    </row>
    <row r="123" spans="1:13" ht="25.8" customHeight="1" thickBot="1" x14ac:dyDescent="0.3">
      <c r="A123" s="84">
        <v>6</v>
      </c>
      <c r="B123" s="85"/>
      <c r="C123" s="26" t="s">
        <v>340</v>
      </c>
      <c r="D123" s="442"/>
      <c r="E123" s="85" t="s">
        <v>238</v>
      </c>
      <c r="F123" s="85">
        <v>15</v>
      </c>
      <c r="G123" s="30"/>
      <c r="H123" s="345">
        <v>10.44</v>
      </c>
      <c r="I123" s="329">
        <f t="shared" si="47"/>
        <v>12.527999999999999</v>
      </c>
      <c r="J123" s="256"/>
      <c r="K123" s="32">
        <f t="shared" si="48"/>
        <v>0</v>
      </c>
      <c r="L123" s="138"/>
    </row>
    <row r="124" spans="1:13" ht="25.8" customHeight="1" thickBot="1" x14ac:dyDescent="0.3">
      <c r="A124" s="146">
        <v>7</v>
      </c>
      <c r="B124" s="147"/>
      <c r="C124" s="148" t="s">
        <v>233</v>
      </c>
      <c r="D124" s="149" t="s">
        <v>223</v>
      </c>
      <c r="E124" s="150" t="s">
        <v>222</v>
      </c>
      <c r="F124" s="150">
        <v>12</v>
      </c>
      <c r="G124" s="151"/>
      <c r="H124" s="346">
        <v>6.41</v>
      </c>
      <c r="I124" s="336">
        <f t="shared" si="47"/>
        <v>7.6920000000000002</v>
      </c>
      <c r="J124" s="281"/>
      <c r="K124" s="152">
        <f t="shared" si="48"/>
        <v>0</v>
      </c>
      <c r="L124" s="138"/>
    </row>
    <row r="125" spans="1:13" ht="17.399999999999999" customHeight="1" x14ac:dyDescent="0.25">
      <c r="A125" s="74">
        <v>8</v>
      </c>
      <c r="B125" s="75"/>
      <c r="C125" s="76" t="s">
        <v>370</v>
      </c>
      <c r="D125" s="447" t="s">
        <v>224</v>
      </c>
      <c r="E125" s="75" t="s">
        <v>347</v>
      </c>
      <c r="F125" s="75">
        <v>35</v>
      </c>
      <c r="G125" s="60"/>
      <c r="H125" s="342">
        <v>2.57</v>
      </c>
      <c r="I125" s="330">
        <f t="shared" si="47"/>
        <v>3.0839999999999996</v>
      </c>
      <c r="J125" s="254"/>
      <c r="K125" s="137">
        <f t="shared" si="48"/>
        <v>0</v>
      </c>
      <c r="L125" s="138"/>
    </row>
    <row r="126" spans="1:13" ht="17.399999999999999" customHeight="1" x14ac:dyDescent="0.25">
      <c r="A126" s="79">
        <v>9</v>
      </c>
      <c r="B126" s="80"/>
      <c r="C126" s="81" t="s">
        <v>369</v>
      </c>
      <c r="D126" s="448"/>
      <c r="E126" s="80" t="s">
        <v>348</v>
      </c>
      <c r="F126" s="80">
        <v>24</v>
      </c>
      <c r="G126" s="68"/>
      <c r="H126" s="343">
        <v>4.2300000000000004</v>
      </c>
      <c r="I126" s="335">
        <f t="shared" si="47"/>
        <v>5.0760000000000005</v>
      </c>
      <c r="J126" s="255"/>
      <c r="K126" s="140">
        <f t="shared" si="48"/>
        <v>0</v>
      </c>
      <c r="L126" s="138"/>
    </row>
    <row r="127" spans="1:13" ht="17.399999999999999" customHeight="1" thickBot="1" x14ac:dyDescent="0.3">
      <c r="A127" s="130">
        <v>10</v>
      </c>
      <c r="B127" s="131"/>
      <c r="C127" s="132" t="s">
        <v>371</v>
      </c>
      <c r="D127" s="449"/>
      <c r="E127" s="131" t="s">
        <v>238</v>
      </c>
      <c r="F127" s="131">
        <v>15</v>
      </c>
      <c r="G127" s="133"/>
      <c r="H127" s="344">
        <v>8.11</v>
      </c>
      <c r="I127" s="337">
        <f t="shared" si="47"/>
        <v>9.7319999999999993</v>
      </c>
      <c r="J127" s="257"/>
      <c r="K127" s="139">
        <f t="shared" si="48"/>
        <v>0</v>
      </c>
      <c r="L127" s="138"/>
    </row>
    <row r="128" spans="1:13" ht="17.399999999999999" customHeight="1" x14ac:dyDescent="0.25">
      <c r="A128" s="74">
        <v>11</v>
      </c>
      <c r="B128" s="75"/>
      <c r="C128" s="76" t="s">
        <v>372</v>
      </c>
      <c r="D128" s="447" t="s">
        <v>225</v>
      </c>
      <c r="E128" s="75" t="s">
        <v>347</v>
      </c>
      <c r="F128" s="75">
        <v>35</v>
      </c>
      <c r="G128" s="60"/>
      <c r="H128" s="342">
        <v>3.57</v>
      </c>
      <c r="I128" s="330">
        <f t="shared" si="47"/>
        <v>4.2839999999999998</v>
      </c>
      <c r="J128" s="254"/>
      <c r="K128" s="137">
        <f t="shared" si="48"/>
        <v>0</v>
      </c>
      <c r="L128" s="138"/>
    </row>
    <row r="129" spans="1:13" ht="17.399999999999999" customHeight="1" x14ac:dyDescent="0.25">
      <c r="A129" s="79">
        <v>12</v>
      </c>
      <c r="B129" s="80"/>
      <c r="C129" s="81" t="s">
        <v>234</v>
      </c>
      <c r="D129" s="448"/>
      <c r="E129" s="80" t="s">
        <v>348</v>
      </c>
      <c r="F129" s="80">
        <v>24</v>
      </c>
      <c r="G129" s="68"/>
      <c r="H129" s="343">
        <v>5.95</v>
      </c>
      <c r="I129" s="335">
        <f t="shared" si="47"/>
        <v>7.14</v>
      </c>
      <c r="J129" s="255"/>
      <c r="K129" s="140">
        <f t="shared" si="48"/>
        <v>0</v>
      </c>
      <c r="L129" s="138"/>
      <c r="M129" s="15"/>
    </row>
    <row r="130" spans="1:13" ht="17.399999999999999" customHeight="1" thickBot="1" x14ac:dyDescent="0.3">
      <c r="A130" s="84">
        <v>13</v>
      </c>
      <c r="B130" s="85"/>
      <c r="C130" s="26" t="s">
        <v>368</v>
      </c>
      <c r="D130" s="446"/>
      <c r="E130" s="85" t="s">
        <v>238</v>
      </c>
      <c r="F130" s="85">
        <v>15</v>
      </c>
      <c r="G130" s="30"/>
      <c r="H130" s="345">
        <v>10.8</v>
      </c>
      <c r="I130" s="329">
        <f t="shared" si="47"/>
        <v>12.96</v>
      </c>
      <c r="J130" s="256"/>
      <c r="K130" s="32">
        <f t="shared" si="48"/>
        <v>0</v>
      </c>
      <c r="L130" s="138"/>
      <c r="M130" s="15"/>
    </row>
    <row r="131" spans="1:13" ht="14.25" customHeight="1" thickBot="1" x14ac:dyDescent="0.3">
      <c r="A131" s="146">
        <v>14</v>
      </c>
      <c r="B131" s="147"/>
      <c r="C131" s="148" t="s">
        <v>235</v>
      </c>
      <c r="D131" s="149" t="s">
        <v>226</v>
      </c>
      <c r="E131" s="150" t="s">
        <v>227</v>
      </c>
      <c r="F131" s="150">
        <v>6</v>
      </c>
      <c r="G131" s="151"/>
      <c r="H131" s="346">
        <v>6.13</v>
      </c>
      <c r="I131" s="336">
        <f t="shared" si="47"/>
        <v>7.3559999999999999</v>
      </c>
      <c r="J131" s="271"/>
      <c r="K131" s="152">
        <f t="shared" si="48"/>
        <v>0</v>
      </c>
      <c r="L131" s="138"/>
      <c r="M131" s="15"/>
    </row>
    <row r="132" spans="1:13" ht="14.25" customHeight="1" thickBot="1" x14ac:dyDescent="0.3">
      <c r="A132" s="153">
        <v>15</v>
      </c>
      <c r="B132" s="154"/>
      <c r="C132" s="155" t="s">
        <v>236</v>
      </c>
      <c r="D132" s="156" t="s">
        <v>228</v>
      </c>
      <c r="E132" s="157" t="s">
        <v>227</v>
      </c>
      <c r="F132" s="157">
        <v>6</v>
      </c>
      <c r="G132" s="158"/>
      <c r="H132" s="347">
        <v>5.37</v>
      </c>
      <c r="I132" s="338">
        <f t="shared" si="47"/>
        <v>6.444</v>
      </c>
      <c r="J132" s="283"/>
      <c r="K132" s="159">
        <f t="shared" si="48"/>
        <v>0</v>
      </c>
      <c r="L132" s="96"/>
      <c r="M132" s="15"/>
    </row>
    <row r="133" spans="1:13" ht="17.399999999999999" customHeight="1" x14ac:dyDescent="0.25">
      <c r="A133" s="74">
        <v>16</v>
      </c>
      <c r="B133" s="75"/>
      <c r="C133" s="76" t="s">
        <v>350</v>
      </c>
      <c r="D133" s="447" t="s">
        <v>345</v>
      </c>
      <c r="E133" s="75" t="s">
        <v>346</v>
      </c>
      <c r="F133" s="75">
        <v>48</v>
      </c>
      <c r="G133" s="60"/>
      <c r="H133" s="342">
        <v>2.59</v>
      </c>
      <c r="I133" s="339">
        <f t="shared" ref="I133:I136" si="50">H133*$K$1</f>
        <v>3.1079999999999997</v>
      </c>
      <c r="J133" s="284"/>
      <c r="K133" s="137">
        <f t="shared" ref="K133:K136" si="51">I133*J133</f>
        <v>0</v>
      </c>
    </row>
    <row r="134" spans="1:13" ht="17.399999999999999" customHeight="1" x14ac:dyDescent="0.25">
      <c r="A134" s="79">
        <v>17</v>
      </c>
      <c r="B134" s="80"/>
      <c r="C134" s="81" t="s">
        <v>350</v>
      </c>
      <c r="D134" s="448"/>
      <c r="E134" s="80" t="s">
        <v>347</v>
      </c>
      <c r="F134" s="80">
        <v>35</v>
      </c>
      <c r="G134" s="68"/>
      <c r="H134" s="343">
        <v>2.99</v>
      </c>
      <c r="I134" s="340">
        <f t="shared" si="50"/>
        <v>3.5880000000000001</v>
      </c>
      <c r="J134" s="285"/>
      <c r="K134" s="140">
        <f t="shared" si="51"/>
        <v>0</v>
      </c>
      <c r="L134" s="14"/>
      <c r="M134" s="15"/>
    </row>
    <row r="135" spans="1:13" ht="17.399999999999999" customHeight="1" x14ac:dyDescent="0.25">
      <c r="A135" s="79">
        <v>18</v>
      </c>
      <c r="B135" s="80"/>
      <c r="C135" s="81" t="s">
        <v>351</v>
      </c>
      <c r="D135" s="448"/>
      <c r="E135" s="80" t="s">
        <v>348</v>
      </c>
      <c r="F135" s="80">
        <v>24</v>
      </c>
      <c r="G135" s="68"/>
      <c r="H135" s="343">
        <v>4.0599999999999996</v>
      </c>
      <c r="I135" s="340">
        <f t="shared" si="50"/>
        <v>4.871999999999999</v>
      </c>
      <c r="J135" s="285"/>
      <c r="K135" s="140">
        <f t="shared" si="51"/>
        <v>0</v>
      </c>
      <c r="L135" s="14"/>
      <c r="M135" s="15"/>
    </row>
    <row r="136" spans="1:13" ht="17.399999999999999" customHeight="1" thickBot="1" x14ac:dyDescent="0.3">
      <c r="A136" s="84">
        <v>19</v>
      </c>
      <c r="B136" s="85"/>
      <c r="C136" s="26" t="s">
        <v>350</v>
      </c>
      <c r="D136" s="446"/>
      <c r="E136" s="85" t="s">
        <v>238</v>
      </c>
      <c r="F136" s="85">
        <v>15</v>
      </c>
      <c r="G136" s="30"/>
      <c r="H136" s="345">
        <v>5.0999999999999996</v>
      </c>
      <c r="I136" s="341">
        <f t="shared" si="50"/>
        <v>6.1199999999999992</v>
      </c>
      <c r="J136" s="282"/>
      <c r="K136" s="32">
        <f t="shared" si="51"/>
        <v>0</v>
      </c>
      <c r="L136" s="14"/>
      <c r="M136" s="15"/>
    </row>
    <row r="137" spans="1:13" ht="25.8" customHeight="1" thickBot="1" x14ac:dyDescent="0.3">
      <c r="A137" s="420" t="s">
        <v>426</v>
      </c>
      <c r="B137" s="421"/>
      <c r="C137" s="421"/>
      <c r="D137" s="421"/>
      <c r="E137" s="421"/>
      <c r="F137" s="421"/>
      <c r="G137" s="421"/>
      <c r="H137" s="421"/>
      <c r="I137" s="421"/>
      <c r="J137" s="421"/>
      <c r="K137" s="422"/>
      <c r="M137" s="15"/>
    </row>
    <row r="138" spans="1:13" ht="15.6" customHeight="1" x14ac:dyDescent="0.25">
      <c r="A138" s="74">
        <v>1</v>
      </c>
      <c r="B138" s="75"/>
      <c r="C138" s="76"/>
      <c r="D138" s="58" t="s">
        <v>395</v>
      </c>
      <c r="E138" s="75" t="s">
        <v>376</v>
      </c>
      <c r="F138" s="108">
        <v>12</v>
      </c>
      <c r="G138" s="75"/>
      <c r="H138" s="342">
        <v>9.6</v>
      </c>
      <c r="I138" s="313">
        <f>H138*$K$1</f>
        <v>11.52</v>
      </c>
      <c r="J138" s="254"/>
      <c r="K138" s="160">
        <f>I138*J138</f>
        <v>0</v>
      </c>
      <c r="L138" s="14"/>
      <c r="M138" s="15"/>
    </row>
    <row r="139" spans="1:13" ht="14.25" customHeight="1" x14ac:dyDescent="0.25">
      <c r="A139" s="79">
        <v>2</v>
      </c>
      <c r="B139" s="80"/>
      <c r="C139" s="81"/>
      <c r="D139" s="66" t="s">
        <v>394</v>
      </c>
      <c r="E139" s="80" t="s">
        <v>376</v>
      </c>
      <c r="F139" s="113">
        <v>12</v>
      </c>
      <c r="G139" s="80"/>
      <c r="H139" s="343">
        <v>9.6</v>
      </c>
      <c r="I139" s="310">
        <f t="shared" ref="I139:I159" si="52">H139*$K$1</f>
        <v>11.52</v>
      </c>
      <c r="J139" s="255"/>
      <c r="K139" s="161">
        <f t="shared" ref="K139:K151" si="53">I139*J139</f>
        <v>0</v>
      </c>
      <c r="L139" s="14"/>
      <c r="M139" s="15"/>
    </row>
    <row r="140" spans="1:13" ht="14.25" customHeight="1" x14ac:dyDescent="0.25">
      <c r="A140" s="79">
        <v>3</v>
      </c>
      <c r="B140" s="80"/>
      <c r="C140" s="81"/>
      <c r="D140" s="66" t="s">
        <v>392</v>
      </c>
      <c r="E140" s="80" t="s">
        <v>376</v>
      </c>
      <c r="F140" s="113">
        <v>12</v>
      </c>
      <c r="G140" s="80"/>
      <c r="H140" s="343">
        <v>9.6</v>
      </c>
      <c r="I140" s="310">
        <f t="shared" si="52"/>
        <v>11.52</v>
      </c>
      <c r="J140" s="255"/>
      <c r="K140" s="161">
        <f t="shared" si="53"/>
        <v>0</v>
      </c>
      <c r="L140" s="14"/>
      <c r="M140" s="15"/>
    </row>
    <row r="141" spans="1:13" ht="14.25" customHeight="1" x14ac:dyDescent="0.25">
      <c r="A141" s="79">
        <v>4</v>
      </c>
      <c r="B141" s="80"/>
      <c r="C141" s="81"/>
      <c r="D141" s="66" t="s">
        <v>393</v>
      </c>
      <c r="E141" s="80" t="s">
        <v>376</v>
      </c>
      <c r="F141" s="113">
        <v>12</v>
      </c>
      <c r="G141" s="80"/>
      <c r="H141" s="343">
        <v>9.6</v>
      </c>
      <c r="I141" s="310">
        <f t="shared" si="52"/>
        <v>11.52</v>
      </c>
      <c r="J141" s="255"/>
      <c r="K141" s="161">
        <f t="shared" si="53"/>
        <v>0</v>
      </c>
      <c r="L141" s="14"/>
      <c r="M141" s="15"/>
    </row>
    <row r="142" spans="1:13" ht="14.25" customHeight="1" x14ac:dyDescent="0.25">
      <c r="A142" s="79">
        <v>5</v>
      </c>
      <c r="B142" s="80"/>
      <c r="C142" s="81"/>
      <c r="D142" s="66" t="s">
        <v>396</v>
      </c>
      <c r="E142" s="80" t="s">
        <v>376</v>
      </c>
      <c r="F142" s="113">
        <v>12</v>
      </c>
      <c r="G142" s="80"/>
      <c r="H142" s="343">
        <v>9.6</v>
      </c>
      <c r="I142" s="310">
        <f t="shared" si="52"/>
        <v>11.52</v>
      </c>
      <c r="J142" s="255"/>
      <c r="K142" s="161">
        <f t="shared" si="53"/>
        <v>0</v>
      </c>
      <c r="L142" s="14"/>
      <c r="M142" s="15"/>
    </row>
    <row r="143" spans="1:13" ht="14.25" customHeight="1" x14ac:dyDescent="0.25">
      <c r="A143" s="79">
        <v>6</v>
      </c>
      <c r="B143" s="80"/>
      <c r="C143" s="81"/>
      <c r="D143" s="66" t="s">
        <v>412</v>
      </c>
      <c r="E143" s="80" t="s">
        <v>376</v>
      </c>
      <c r="F143" s="113">
        <v>12</v>
      </c>
      <c r="G143" s="80"/>
      <c r="H143" s="343">
        <v>9.6</v>
      </c>
      <c r="I143" s="310">
        <f t="shared" ref="I143" si="54">H143*$K$1</f>
        <v>11.52</v>
      </c>
      <c r="J143" s="255"/>
      <c r="K143" s="161">
        <f t="shared" ref="K143" si="55">I143*J143</f>
        <v>0</v>
      </c>
      <c r="L143" s="14"/>
      <c r="M143" s="15"/>
    </row>
    <row r="144" spans="1:13" ht="14.25" customHeight="1" x14ac:dyDescent="0.25">
      <c r="A144" s="79">
        <v>7</v>
      </c>
      <c r="B144" s="80"/>
      <c r="C144" s="81"/>
      <c r="D144" s="66" t="s">
        <v>421</v>
      </c>
      <c r="E144" s="80" t="s">
        <v>376</v>
      </c>
      <c r="F144" s="113">
        <v>12</v>
      </c>
      <c r="G144" s="80"/>
      <c r="H144" s="343">
        <v>9.6</v>
      </c>
      <c r="I144" s="310">
        <f>H144*$K$1</f>
        <v>11.52</v>
      </c>
      <c r="J144" s="255"/>
      <c r="K144" s="161">
        <f>I144*J144</f>
        <v>0</v>
      </c>
      <c r="L144" s="14"/>
      <c r="M144" s="15"/>
    </row>
    <row r="145" spans="1:13" ht="14.25" customHeight="1" x14ac:dyDescent="0.25">
      <c r="A145" s="79">
        <v>8</v>
      </c>
      <c r="B145" s="80"/>
      <c r="C145" s="81"/>
      <c r="D145" s="66" t="s">
        <v>422</v>
      </c>
      <c r="E145" s="80" t="s">
        <v>376</v>
      </c>
      <c r="F145" s="113">
        <v>12</v>
      </c>
      <c r="G145" s="80"/>
      <c r="H145" s="343">
        <v>9.6</v>
      </c>
      <c r="I145" s="310">
        <f>H145*$K$1</f>
        <v>11.52</v>
      </c>
      <c r="J145" s="255"/>
      <c r="K145" s="161">
        <f>I145*J145</f>
        <v>0</v>
      </c>
      <c r="L145" s="14"/>
      <c r="M145" s="15"/>
    </row>
    <row r="146" spans="1:13" ht="14.25" customHeight="1" x14ac:dyDescent="0.25">
      <c r="A146" s="79">
        <v>9</v>
      </c>
      <c r="B146" s="80"/>
      <c r="C146" s="81"/>
      <c r="D146" s="66" t="s">
        <v>423</v>
      </c>
      <c r="E146" s="80" t="s">
        <v>376</v>
      </c>
      <c r="F146" s="113">
        <v>12</v>
      </c>
      <c r="G146" s="80"/>
      <c r="H146" s="343">
        <v>9.6</v>
      </c>
      <c r="I146" s="310">
        <f>H146*$K$1</f>
        <v>11.52</v>
      </c>
      <c r="J146" s="255"/>
      <c r="K146" s="161">
        <f>I146*J146</f>
        <v>0</v>
      </c>
      <c r="L146" s="14"/>
      <c r="M146" s="15"/>
    </row>
    <row r="147" spans="1:13" ht="14.25" customHeight="1" thickBot="1" x14ac:dyDescent="0.3">
      <c r="A147" s="84">
        <v>10</v>
      </c>
      <c r="B147" s="85"/>
      <c r="C147" s="26"/>
      <c r="D147" s="28" t="s">
        <v>424</v>
      </c>
      <c r="E147" s="85" t="s">
        <v>376</v>
      </c>
      <c r="F147" s="117">
        <v>12</v>
      </c>
      <c r="G147" s="85"/>
      <c r="H147" s="345">
        <v>9.6</v>
      </c>
      <c r="I147" s="311">
        <f>H147*$K$1</f>
        <v>11.52</v>
      </c>
      <c r="J147" s="256"/>
      <c r="K147" s="161">
        <f>I147*J147</f>
        <v>0</v>
      </c>
      <c r="L147" s="14"/>
      <c r="M147" s="15"/>
    </row>
    <row r="148" spans="1:13" ht="14.25" customHeight="1" x14ac:dyDescent="0.25">
      <c r="A148" s="119">
        <v>11</v>
      </c>
      <c r="B148" s="162"/>
      <c r="C148" s="163"/>
      <c r="D148" s="162" t="s">
        <v>388</v>
      </c>
      <c r="E148" s="162" t="s">
        <v>376</v>
      </c>
      <c r="F148" s="123">
        <v>12</v>
      </c>
      <c r="G148" s="162"/>
      <c r="H148" s="348">
        <v>11.33</v>
      </c>
      <c r="I148" s="318">
        <f t="shared" si="52"/>
        <v>13.596</v>
      </c>
      <c r="J148" s="254"/>
      <c r="K148" s="161">
        <f t="shared" si="53"/>
        <v>0</v>
      </c>
      <c r="L148" s="14"/>
      <c r="M148" s="15"/>
    </row>
    <row r="149" spans="1:13" ht="14.25" customHeight="1" x14ac:dyDescent="0.25">
      <c r="A149" s="79">
        <v>12</v>
      </c>
      <c r="B149" s="80"/>
      <c r="C149" s="81"/>
      <c r="D149" s="66" t="s">
        <v>389</v>
      </c>
      <c r="E149" s="80" t="s">
        <v>376</v>
      </c>
      <c r="F149" s="113">
        <v>12</v>
      </c>
      <c r="G149" s="80"/>
      <c r="H149" s="343">
        <v>10.71</v>
      </c>
      <c r="I149" s="331">
        <f t="shared" si="52"/>
        <v>12.852</v>
      </c>
      <c r="J149" s="255"/>
      <c r="K149" s="161">
        <f t="shared" si="53"/>
        <v>0</v>
      </c>
      <c r="L149" s="14"/>
      <c r="M149" s="15"/>
    </row>
    <row r="150" spans="1:13" ht="14.25" customHeight="1" thickBot="1" x14ac:dyDescent="0.3">
      <c r="A150" s="79">
        <v>13</v>
      </c>
      <c r="B150" s="80"/>
      <c r="C150" s="81"/>
      <c r="D150" s="66" t="s">
        <v>390</v>
      </c>
      <c r="E150" s="80" t="s">
        <v>376</v>
      </c>
      <c r="F150" s="113">
        <v>12</v>
      </c>
      <c r="G150" s="80"/>
      <c r="H150" s="343">
        <v>11.33</v>
      </c>
      <c r="I150" s="331">
        <f t="shared" si="52"/>
        <v>13.596</v>
      </c>
      <c r="J150" s="256"/>
      <c r="K150" s="161">
        <f t="shared" si="53"/>
        <v>0</v>
      </c>
      <c r="L150" s="14"/>
      <c r="M150" s="15"/>
    </row>
    <row r="151" spans="1:13" ht="14.25" customHeight="1" thickBot="1" x14ac:dyDescent="0.3">
      <c r="A151" s="164">
        <v>14</v>
      </c>
      <c r="B151" s="165"/>
      <c r="C151" s="53"/>
      <c r="D151" s="55" t="s">
        <v>425</v>
      </c>
      <c r="E151" s="165" t="s">
        <v>376</v>
      </c>
      <c r="F151" s="166">
        <v>12</v>
      </c>
      <c r="G151" s="165"/>
      <c r="H151" s="349">
        <v>10.6</v>
      </c>
      <c r="I151" s="332">
        <f t="shared" ref="I151" si="56">H151*$K$1</f>
        <v>12.719999999999999</v>
      </c>
      <c r="J151" s="286"/>
      <c r="K151" s="161">
        <f t="shared" si="53"/>
        <v>0</v>
      </c>
      <c r="L151" s="14"/>
      <c r="M151" s="15"/>
    </row>
    <row r="152" spans="1:13" ht="14.25" customHeight="1" thickBot="1" x14ac:dyDescent="0.3">
      <c r="A152" s="164">
        <v>15</v>
      </c>
      <c r="B152" s="165"/>
      <c r="C152" s="53"/>
      <c r="D152" s="55" t="s">
        <v>391</v>
      </c>
      <c r="E152" s="165" t="s">
        <v>376</v>
      </c>
      <c r="F152" s="166">
        <v>12</v>
      </c>
      <c r="G152" s="165"/>
      <c r="H152" s="349">
        <v>10.6</v>
      </c>
      <c r="I152" s="332">
        <f t="shared" si="52"/>
        <v>12.719999999999999</v>
      </c>
      <c r="J152" s="286"/>
      <c r="K152" s="161">
        <f t="shared" ref="K152:K159" si="57">I152*J152</f>
        <v>0</v>
      </c>
      <c r="L152" s="14"/>
      <c r="M152" s="15"/>
    </row>
    <row r="153" spans="1:13" ht="14.25" customHeight="1" thickBot="1" x14ac:dyDescent="0.3">
      <c r="A153" s="164">
        <v>16</v>
      </c>
      <c r="B153" s="165"/>
      <c r="C153" s="53"/>
      <c r="D153" s="55" t="s">
        <v>413</v>
      </c>
      <c r="E153" s="165" t="s">
        <v>376</v>
      </c>
      <c r="F153" s="166">
        <v>12</v>
      </c>
      <c r="G153" s="165"/>
      <c r="H153" s="349">
        <v>10.6</v>
      </c>
      <c r="I153" s="332">
        <f t="shared" ref="I153" si="58">H153*$K$1</f>
        <v>12.719999999999999</v>
      </c>
      <c r="J153" s="255"/>
      <c r="K153" s="161">
        <f t="shared" ref="K153" si="59">I153*J153</f>
        <v>0</v>
      </c>
      <c r="L153" s="14"/>
      <c r="M153" s="15"/>
    </row>
    <row r="154" spans="1:13" ht="14.25" customHeight="1" thickBot="1" x14ac:dyDescent="0.3">
      <c r="A154" s="167">
        <v>17</v>
      </c>
      <c r="B154" s="168"/>
      <c r="C154" s="169"/>
      <c r="D154" s="170" t="s">
        <v>374</v>
      </c>
      <c r="E154" s="168" t="s">
        <v>376</v>
      </c>
      <c r="F154" s="171">
        <v>12</v>
      </c>
      <c r="G154" s="168"/>
      <c r="H154" s="347">
        <v>10.6</v>
      </c>
      <c r="I154" s="333">
        <f t="shared" si="52"/>
        <v>12.719999999999999</v>
      </c>
      <c r="J154" s="255"/>
      <c r="K154" s="161">
        <f t="shared" si="57"/>
        <v>0</v>
      </c>
      <c r="L154" s="14"/>
      <c r="M154" s="15"/>
    </row>
    <row r="155" spans="1:13" ht="14.25" customHeight="1" thickBot="1" x14ac:dyDescent="0.3">
      <c r="A155" s="172">
        <v>18</v>
      </c>
      <c r="B155" s="173"/>
      <c r="C155" s="174"/>
      <c r="D155" s="175" t="s">
        <v>375</v>
      </c>
      <c r="E155" s="173" t="s">
        <v>376</v>
      </c>
      <c r="F155" s="176">
        <v>12</v>
      </c>
      <c r="G155" s="173"/>
      <c r="H155" s="350">
        <v>10.6</v>
      </c>
      <c r="I155" s="334">
        <f t="shared" si="52"/>
        <v>12.719999999999999</v>
      </c>
      <c r="J155" s="256"/>
      <c r="K155" s="177">
        <f t="shared" si="57"/>
        <v>0</v>
      </c>
      <c r="L155" s="14"/>
      <c r="M155" s="15"/>
    </row>
    <row r="156" spans="1:13" ht="14.25" customHeight="1" thickBot="1" x14ac:dyDescent="0.3">
      <c r="A156" s="172">
        <v>19</v>
      </c>
      <c r="B156" s="173"/>
      <c r="C156" s="395" t="s">
        <v>454</v>
      </c>
      <c r="D156" s="390" t="s">
        <v>457</v>
      </c>
      <c r="E156" s="173"/>
      <c r="F156" s="176"/>
      <c r="G156" s="173"/>
      <c r="H156" s="350">
        <v>6.52</v>
      </c>
      <c r="I156" s="334">
        <f t="shared" si="52"/>
        <v>7.823999999999999</v>
      </c>
      <c r="J156" s="256"/>
      <c r="K156" s="177">
        <f t="shared" si="57"/>
        <v>0</v>
      </c>
      <c r="L156" s="14"/>
      <c r="M156" s="15"/>
    </row>
    <row r="157" spans="1:13" ht="14.25" customHeight="1" thickBot="1" x14ac:dyDescent="0.3">
      <c r="A157" s="172">
        <v>20</v>
      </c>
      <c r="B157" s="173"/>
      <c r="C157" s="395" t="s">
        <v>454</v>
      </c>
      <c r="D157" s="390" t="s">
        <v>458</v>
      </c>
      <c r="E157" s="173"/>
      <c r="F157" s="176"/>
      <c r="G157" s="173"/>
      <c r="H157" s="350">
        <v>6.52</v>
      </c>
      <c r="I157" s="334">
        <f t="shared" si="52"/>
        <v>7.823999999999999</v>
      </c>
      <c r="J157" s="256"/>
      <c r="K157" s="177">
        <f t="shared" si="57"/>
        <v>0</v>
      </c>
      <c r="L157" s="14"/>
      <c r="M157" s="15"/>
    </row>
    <row r="158" spans="1:13" ht="14.25" customHeight="1" thickBot="1" x14ac:dyDescent="0.3">
      <c r="A158" s="172">
        <v>21</v>
      </c>
      <c r="B158" s="173"/>
      <c r="C158" s="395" t="s">
        <v>454</v>
      </c>
      <c r="D158" s="390" t="s">
        <v>459</v>
      </c>
      <c r="E158" s="173"/>
      <c r="F158" s="176"/>
      <c r="G158" s="173"/>
      <c r="H158" s="350">
        <v>6.52</v>
      </c>
      <c r="I158" s="334">
        <f t="shared" si="52"/>
        <v>7.823999999999999</v>
      </c>
      <c r="J158" s="256"/>
      <c r="K158" s="177">
        <f t="shared" si="57"/>
        <v>0</v>
      </c>
      <c r="L158" s="14"/>
      <c r="M158" s="15"/>
    </row>
    <row r="159" spans="1:13" ht="14.25" customHeight="1" thickBot="1" x14ac:dyDescent="0.3">
      <c r="A159" s="172">
        <v>22</v>
      </c>
      <c r="B159" s="173"/>
      <c r="C159" s="395" t="s">
        <v>454</v>
      </c>
      <c r="D159" s="390" t="s">
        <v>460</v>
      </c>
      <c r="E159" s="173"/>
      <c r="F159" s="176"/>
      <c r="G159" s="173"/>
      <c r="H159" s="350">
        <v>7.98</v>
      </c>
      <c r="I159" s="334">
        <f t="shared" si="52"/>
        <v>9.5760000000000005</v>
      </c>
      <c r="J159" s="256"/>
      <c r="K159" s="177">
        <f t="shared" si="57"/>
        <v>0</v>
      </c>
      <c r="L159" s="14"/>
      <c r="M159" s="15"/>
    </row>
    <row r="160" spans="1:13" ht="14.25" customHeight="1" thickBot="1" x14ac:dyDescent="0.3">
      <c r="A160" s="420" t="s">
        <v>354</v>
      </c>
      <c r="B160" s="421"/>
      <c r="C160" s="421"/>
      <c r="D160" s="421"/>
      <c r="E160" s="421"/>
      <c r="F160" s="421"/>
      <c r="G160" s="421"/>
      <c r="H160" s="421"/>
      <c r="I160" s="421"/>
      <c r="J160" s="421"/>
      <c r="K160" s="422"/>
      <c r="L160" s="14"/>
      <c r="M160" s="15"/>
    </row>
    <row r="161" spans="1:13" ht="14.25" customHeight="1" x14ac:dyDescent="0.25">
      <c r="A161" s="100">
        <v>1</v>
      </c>
      <c r="B161" s="178"/>
      <c r="C161" s="101"/>
      <c r="D161" s="90" t="s">
        <v>269</v>
      </c>
      <c r="E161" s="90" t="s">
        <v>239</v>
      </c>
      <c r="F161" s="90">
        <v>6</v>
      </c>
      <c r="G161" s="90"/>
      <c r="H161" s="351">
        <v>2.4</v>
      </c>
      <c r="I161" s="266">
        <f t="shared" ref="I161:I185" si="60">H161*$K$1</f>
        <v>2.88</v>
      </c>
      <c r="J161" s="287"/>
      <c r="K161" s="91">
        <f t="shared" ref="K161:K185" si="61">I161*J161</f>
        <v>0</v>
      </c>
      <c r="L161" s="14"/>
      <c r="M161" s="15"/>
    </row>
    <row r="162" spans="1:13" ht="14.25" customHeight="1" x14ac:dyDescent="0.25">
      <c r="A162" s="93">
        <v>2</v>
      </c>
      <c r="B162" s="179"/>
      <c r="C162" s="102"/>
      <c r="D162" s="19" t="s">
        <v>270</v>
      </c>
      <c r="E162" s="19" t="s">
        <v>239</v>
      </c>
      <c r="F162" s="19">
        <v>6</v>
      </c>
      <c r="G162" s="19"/>
      <c r="H162" s="262">
        <v>2.4</v>
      </c>
      <c r="I162" s="265">
        <f t="shared" si="60"/>
        <v>2.88</v>
      </c>
      <c r="J162" s="288"/>
      <c r="K162" s="91">
        <f t="shared" si="61"/>
        <v>0</v>
      </c>
      <c r="M162" s="15"/>
    </row>
    <row r="163" spans="1:13" ht="14.25" customHeight="1" x14ac:dyDescent="0.25">
      <c r="A163" s="93">
        <v>3</v>
      </c>
      <c r="B163" s="179"/>
      <c r="C163" s="102"/>
      <c r="D163" s="19" t="s">
        <v>271</v>
      </c>
      <c r="E163" s="19" t="s">
        <v>239</v>
      </c>
      <c r="F163" s="19">
        <v>6</v>
      </c>
      <c r="G163" s="19"/>
      <c r="H163" s="262">
        <v>2.4</v>
      </c>
      <c r="I163" s="265">
        <f t="shared" si="60"/>
        <v>2.88</v>
      </c>
      <c r="J163" s="288"/>
      <c r="K163" s="91">
        <f t="shared" si="61"/>
        <v>0</v>
      </c>
      <c r="M163" s="15"/>
    </row>
    <row r="164" spans="1:13" ht="14.25" customHeight="1" x14ac:dyDescent="0.25">
      <c r="A164" s="93">
        <v>4</v>
      </c>
      <c r="B164" s="179"/>
      <c r="C164" s="102"/>
      <c r="D164" s="19" t="s">
        <v>272</v>
      </c>
      <c r="E164" s="19" t="s">
        <v>239</v>
      </c>
      <c r="F164" s="19">
        <v>6</v>
      </c>
      <c r="G164" s="19"/>
      <c r="H164" s="262">
        <v>2.4</v>
      </c>
      <c r="I164" s="265">
        <f t="shared" si="60"/>
        <v>2.88</v>
      </c>
      <c r="J164" s="288"/>
      <c r="K164" s="91">
        <f t="shared" si="61"/>
        <v>0</v>
      </c>
      <c r="M164" s="15"/>
    </row>
    <row r="165" spans="1:13" ht="14.25" customHeight="1" x14ac:dyDescent="0.25">
      <c r="A165" s="93">
        <v>5</v>
      </c>
      <c r="B165" s="179"/>
      <c r="C165" s="102"/>
      <c r="D165" s="19" t="s">
        <v>273</v>
      </c>
      <c r="E165" s="19" t="s">
        <v>239</v>
      </c>
      <c r="F165" s="19">
        <v>6</v>
      </c>
      <c r="G165" s="19"/>
      <c r="H165" s="262">
        <v>2.4</v>
      </c>
      <c r="I165" s="265">
        <f t="shared" si="60"/>
        <v>2.88</v>
      </c>
      <c r="J165" s="288"/>
      <c r="K165" s="91">
        <f t="shared" si="61"/>
        <v>0</v>
      </c>
      <c r="M165" s="15"/>
    </row>
    <row r="166" spans="1:13" ht="14.25" customHeight="1" x14ac:dyDescent="0.25">
      <c r="A166" s="93">
        <v>6</v>
      </c>
      <c r="B166" s="179"/>
      <c r="C166" s="102"/>
      <c r="D166" s="19" t="s">
        <v>274</v>
      </c>
      <c r="E166" s="19" t="s">
        <v>239</v>
      </c>
      <c r="F166" s="19">
        <v>6</v>
      </c>
      <c r="G166" s="19"/>
      <c r="H166" s="262">
        <v>2.4</v>
      </c>
      <c r="I166" s="265">
        <f t="shared" si="60"/>
        <v>2.88</v>
      </c>
      <c r="J166" s="288"/>
      <c r="K166" s="91">
        <f t="shared" si="61"/>
        <v>0</v>
      </c>
      <c r="M166" s="15"/>
    </row>
    <row r="167" spans="1:13" ht="14.25" customHeight="1" x14ac:dyDescent="0.25">
      <c r="A167" s="93">
        <v>7</v>
      </c>
      <c r="B167" s="179"/>
      <c r="C167" s="102"/>
      <c r="D167" s="19" t="s">
        <v>275</v>
      </c>
      <c r="E167" s="19" t="s">
        <v>239</v>
      </c>
      <c r="F167" s="19">
        <v>6</v>
      </c>
      <c r="G167" s="19"/>
      <c r="H167" s="262">
        <v>2.4</v>
      </c>
      <c r="I167" s="265">
        <f t="shared" si="60"/>
        <v>2.88</v>
      </c>
      <c r="J167" s="288"/>
      <c r="K167" s="91">
        <f t="shared" si="61"/>
        <v>0</v>
      </c>
      <c r="M167" s="15"/>
    </row>
    <row r="168" spans="1:13" ht="14.25" customHeight="1" x14ac:dyDescent="0.25">
      <c r="A168" s="93">
        <v>8</v>
      </c>
      <c r="B168" s="179"/>
      <c r="C168" s="102"/>
      <c r="D168" s="19" t="s">
        <v>276</v>
      </c>
      <c r="E168" s="19" t="s">
        <v>239</v>
      </c>
      <c r="F168" s="19">
        <v>6</v>
      </c>
      <c r="G168" s="19"/>
      <c r="H168" s="262">
        <v>2.4</v>
      </c>
      <c r="I168" s="265">
        <f t="shared" si="60"/>
        <v>2.88</v>
      </c>
      <c r="J168" s="288"/>
      <c r="K168" s="91">
        <f t="shared" si="61"/>
        <v>0</v>
      </c>
      <c r="M168" s="15"/>
    </row>
    <row r="169" spans="1:13" ht="14.25" customHeight="1" x14ac:dyDescent="0.25">
      <c r="A169" s="93">
        <v>9</v>
      </c>
      <c r="B169" s="179"/>
      <c r="C169" s="102"/>
      <c r="D169" s="19" t="s">
        <v>277</v>
      </c>
      <c r="E169" s="19" t="s">
        <v>239</v>
      </c>
      <c r="F169" s="19">
        <v>6</v>
      </c>
      <c r="G169" s="19"/>
      <c r="H169" s="262">
        <v>2.4</v>
      </c>
      <c r="I169" s="265">
        <f t="shared" si="60"/>
        <v>2.88</v>
      </c>
      <c r="J169" s="288"/>
      <c r="K169" s="91">
        <f t="shared" si="61"/>
        <v>0</v>
      </c>
      <c r="M169" s="15"/>
    </row>
    <row r="170" spans="1:13" ht="14.25" customHeight="1" x14ac:dyDescent="0.25">
      <c r="A170" s="93">
        <v>10</v>
      </c>
      <c r="B170" s="179"/>
      <c r="C170" s="102"/>
      <c r="D170" s="19" t="s">
        <v>278</v>
      </c>
      <c r="E170" s="19" t="s">
        <v>239</v>
      </c>
      <c r="F170" s="19">
        <v>6</v>
      </c>
      <c r="G170" s="19"/>
      <c r="H170" s="262">
        <v>2.4</v>
      </c>
      <c r="I170" s="265">
        <f t="shared" si="60"/>
        <v>2.88</v>
      </c>
      <c r="J170" s="288"/>
      <c r="K170" s="91">
        <f t="shared" si="61"/>
        <v>0</v>
      </c>
      <c r="M170" s="15"/>
    </row>
    <row r="171" spans="1:13" ht="14.25" customHeight="1" x14ac:dyDescent="0.25">
      <c r="A171" s="93">
        <v>11</v>
      </c>
      <c r="B171" s="179"/>
      <c r="C171" s="102"/>
      <c r="D171" s="19" t="s">
        <v>279</v>
      </c>
      <c r="E171" s="19" t="s">
        <v>239</v>
      </c>
      <c r="F171" s="19">
        <v>6</v>
      </c>
      <c r="G171" s="19"/>
      <c r="H171" s="262">
        <v>2.4</v>
      </c>
      <c r="I171" s="265">
        <f t="shared" si="60"/>
        <v>2.88</v>
      </c>
      <c r="J171" s="288"/>
      <c r="K171" s="91">
        <f t="shared" si="61"/>
        <v>0</v>
      </c>
      <c r="M171" s="15"/>
    </row>
    <row r="172" spans="1:13" ht="14.25" customHeight="1" x14ac:dyDescent="0.25">
      <c r="A172" s="93">
        <v>12</v>
      </c>
      <c r="B172" s="179"/>
      <c r="C172" s="102"/>
      <c r="D172" s="19" t="s">
        <v>280</v>
      </c>
      <c r="E172" s="19" t="s">
        <v>239</v>
      </c>
      <c r="F172" s="19">
        <v>6</v>
      </c>
      <c r="G172" s="19"/>
      <c r="H172" s="262">
        <v>2.4</v>
      </c>
      <c r="I172" s="265">
        <f t="shared" si="60"/>
        <v>2.88</v>
      </c>
      <c r="J172" s="288"/>
      <c r="K172" s="91">
        <f t="shared" si="61"/>
        <v>0</v>
      </c>
      <c r="M172" s="15"/>
    </row>
    <row r="173" spans="1:13" ht="14.25" customHeight="1" x14ac:dyDescent="0.25">
      <c r="A173" s="93">
        <v>13</v>
      </c>
      <c r="B173" s="179"/>
      <c r="C173" s="102"/>
      <c r="D173" s="19" t="s">
        <v>281</v>
      </c>
      <c r="E173" s="19" t="s">
        <v>239</v>
      </c>
      <c r="F173" s="19">
        <v>6</v>
      </c>
      <c r="G173" s="19"/>
      <c r="H173" s="262">
        <v>2.4</v>
      </c>
      <c r="I173" s="265">
        <f t="shared" si="60"/>
        <v>2.88</v>
      </c>
      <c r="J173" s="288"/>
      <c r="K173" s="91">
        <f t="shared" si="61"/>
        <v>0</v>
      </c>
      <c r="M173" s="15"/>
    </row>
    <row r="174" spans="1:13" ht="14.25" customHeight="1" x14ac:dyDescent="0.25">
      <c r="A174" s="93">
        <v>14</v>
      </c>
      <c r="B174" s="179"/>
      <c r="C174" s="102"/>
      <c r="D174" s="19" t="s">
        <v>282</v>
      </c>
      <c r="E174" s="19" t="s">
        <v>239</v>
      </c>
      <c r="F174" s="19">
        <v>6</v>
      </c>
      <c r="G174" s="19"/>
      <c r="H174" s="262">
        <v>2.4</v>
      </c>
      <c r="I174" s="265">
        <f t="shared" si="60"/>
        <v>2.88</v>
      </c>
      <c r="J174" s="288"/>
      <c r="K174" s="91">
        <f t="shared" si="61"/>
        <v>0</v>
      </c>
      <c r="M174" s="15"/>
    </row>
    <row r="175" spans="1:13" ht="14.25" customHeight="1" x14ac:dyDescent="0.25">
      <c r="A175" s="93">
        <v>15</v>
      </c>
      <c r="B175" s="179"/>
      <c r="C175" s="102"/>
      <c r="D175" s="19" t="s">
        <v>283</v>
      </c>
      <c r="E175" s="19" t="s">
        <v>239</v>
      </c>
      <c r="F175" s="19">
        <v>6</v>
      </c>
      <c r="G175" s="19"/>
      <c r="H175" s="262">
        <v>2.4</v>
      </c>
      <c r="I175" s="265">
        <f t="shared" si="60"/>
        <v>2.88</v>
      </c>
      <c r="J175" s="288"/>
      <c r="K175" s="91">
        <f t="shared" si="61"/>
        <v>0</v>
      </c>
      <c r="M175" s="15"/>
    </row>
    <row r="176" spans="1:13" ht="14.25" customHeight="1" x14ac:dyDescent="0.25">
      <c r="A176" s="93">
        <v>16</v>
      </c>
      <c r="B176" s="179"/>
      <c r="C176" s="102"/>
      <c r="D176" s="19" t="s">
        <v>284</v>
      </c>
      <c r="E176" s="19" t="s">
        <v>239</v>
      </c>
      <c r="F176" s="19">
        <v>6</v>
      </c>
      <c r="G176" s="19"/>
      <c r="H176" s="262">
        <v>2.4</v>
      </c>
      <c r="I176" s="265">
        <f t="shared" si="60"/>
        <v>2.88</v>
      </c>
      <c r="J176" s="288"/>
      <c r="K176" s="91">
        <f t="shared" si="61"/>
        <v>0</v>
      </c>
      <c r="M176" s="15"/>
    </row>
    <row r="177" spans="1:13" ht="14.25" customHeight="1" x14ac:dyDescent="0.25">
      <c r="A177" s="93">
        <v>17</v>
      </c>
      <c r="B177" s="179"/>
      <c r="C177" s="102"/>
      <c r="D177" s="19" t="s">
        <v>285</v>
      </c>
      <c r="E177" s="19" t="s">
        <v>239</v>
      </c>
      <c r="F177" s="19">
        <v>6</v>
      </c>
      <c r="G177" s="19"/>
      <c r="H177" s="262">
        <v>2.4</v>
      </c>
      <c r="I177" s="265">
        <f t="shared" si="60"/>
        <v>2.88</v>
      </c>
      <c r="J177" s="288"/>
      <c r="K177" s="91">
        <f t="shared" si="61"/>
        <v>0</v>
      </c>
      <c r="M177" s="15"/>
    </row>
    <row r="178" spans="1:13" ht="14.25" customHeight="1" x14ac:dyDescent="0.25">
      <c r="A178" s="93">
        <v>18</v>
      </c>
      <c r="B178" s="179"/>
      <c r="C178" s="102"/>
      <c r="D178" s="19" t="s">
        <v>286</v>
      </c>
      <c r="E178" s="19" t="s">
        <v>239</v>
      </c>
      <c r="F178" s="19">
        <v>6</v>
      </c>
      <c r="G178" s="19"/>
      <c r="H178" s="262">
        <v>2.4</v>
      </c>
      <c r="I178" s="265">
        <f t="shared" si="60"/>
        <v>2.88</v>
      </c>
      <c r="J178" s="288"/>
      <c r="K178" s="91">
        <f t="shared" si="61"/>
        <v>0</v>
      </c>
      <c r="M178" s="15"/>
    </row>
    <row r="179" spans="1:13" ht="14.25" customHeight="1" x14ac:dyDescent="0.25">
      <c r="A179" s="93">
        <v>19</v>
      </c>
      <c r="B179" s="179"/>
      <c r="C179" s="102"/>
      <c r="D179" s="19" t="s">
        <v>287</v>
      </c>
      <c r="E179" s="19" t="s">
        <v>239</v>
      </c>
      <c r="F179" s="19">
        <v>6</v>
      </c>
      <c r="G179" s="19"/>
      <c r="H179" s="262">
        <v>2.4</v>
      </c>
      <c r="I179" s="265">
        <f t="shared" si="60"/>
        <v>2.88</v>
      </c>
      <c r="J179" s="288"/>
      <c r="K179" s="91">
        <f t="shared" si="61"/>
        <v>0</v>
      </c>
      <c r="M179" s="15"/>
    </row>
    <row r="180" spans="1:13" ht="14.25" customHeight="1" x14ac:dyDescent="0.25">
      <c r="A180" s="93">
        <v>20</v>
      </c>
      <c r="B180" s="179"/>
      <c r="C180" s="102"/>
      <c r="D180" s="19" t="s">
        <v>288</v>
      </c>
      <c r="E180" s="19" t="s">
        <v>239</v>
      </c>
      <c r="F180" s="19">
        <v>6</v>
      </c>
      <c r="G180" s="19"/>
      <c r="H180" s="262">
        <v>2.4</v>
      </c>
      <c r="I180" s="265">
        <f t="shared" si="60"/>
        <v>2.88</v>
      </c>
      <c r="J180" s="288"/>
      <c r="K180" s="91">
        <f t="shared" si="61"/>
        <v>0</v>
      </c>
      <c r="M180" s="15"/>
    </row>
    <row r="181" spans="1:13" ht="14.25" customHeight="1" x14ac:dyDescent="0.25">
      <c r="A181" s="93">
        <v>21</v>
      </c>
      <c r="B181" s="179"/>
      <c r="C181" s="102"/>
      <c r="D181" s="19" t="s">
        <v>289</v>
      </c>
      <c r="E181" s="19" t="s">
        <v>239</v>
      </c>
      <c r="F181" s="19">
        <v>6</v>
      </c>
      <c r="G181" s="19"/>
      <c r="H181" s="262">
        <v>2.4</v>
      </c>
      <c r="I181" s="265">
        <f t="shared" si="60"/>
        <v>2.88</v>
      </c>
      <c r="J181" s="288"/>
      <c r="K181" s="91">
        <f t="shared" si="61"/>
        <v>0</v>
      </c>
      <c r="M181" s="15"/>
    </row>
    <row r="182" spans="1:13" ht="14.25" customHeight="1" x14ac:dyDescent="0.25">
      <c r="A182" s="93">
        <v>22</v>
      </c>
      <c r="B182" s="179"/>
      <c r="C182" s="102"/>
      <c r="D182" s="19" t="s">
        <v>290</v>
      </c>
      <c r="E182" s="19" t="s">
        <v>239</v>
      </c>
      <c r="F182" s="19">
        <v>6</v>
      </c>
      <c r="G182" s="19"/>
      <c r="H182" s="262">
        <v>2.4</v>
      </c>
      <c r="I182" s="265">
        <f t="shared" si="60"/>
        <v>2.88</v>
      </c>
      <c r="J182" s="288"/>
      <c r="K182" s="91">
        <f t="shared" si="61"/>
        <v>0</v>
      </c>
      <c r="M182" s="15"/>
    </row>
    <row r="183" spans="1:13" ht="14.25" customHeight="1" x14ac:dyDescent="0.25">
      <c r="A183" s="93">
        <v>23</v>
      </c>
      <c r="B183" s="179"/>
      <c r="C183" s="102"/>
      <c r="D183" s="19" t="s">
        <v>291</v>
      </c>
      <c r="E183" s="19" t="s">
        <v>239</v>
      </c>
      <c r="F183" s="19">
        <v>6</v>
      </c>
      <c r="G183" s="19"/>
      <c r="H183" s="262">
        <v>2.4</v>
      </c>
      <c r="I183" s="265">
        <f t="shared" si="60"/>
        <v>2.88</v>
      </c>
      <c r="J183" s="288"/>
      <c r="K183" s="91">
        <f t="shared" si="61"/>
        <v>0</v>
      </c>
      <c r="M183" s="15"/>
    </row>
    <row r="184" spans="1:13" ht="14.25" customHeight="1" x14ac:dyDescent="0.25">
      <c r="A184" s="93">
        <v>24</v>
      </c>
      <c r="B184" s="179"/>
      <c r="C184" s="102"/>
      <c r="D184" s="19" t="s">
        <v>292</v>
      </c>
      <c r="E184" s="19" t="s">
        <v>239</v>
      </c>
      <c r="F184" s="19">
        <v>6</v>
      </c>
      <c r="G184" s="19"/>
      <c r="H184" s="262">
        <v>2.4</v>
      </c>
      <c r="I184" s="265">
        <f t="shared" si="60"/>
        <v>2.88</v>
      </c>
      <c r="J184" s="288"/>
      <c r="K184" s="91">
        <f t="shared" si="61"/>
        <v>0</v>
      </c>
      <c r="M184" s="15"/>
    </row>
    <row r="185" spans="1:13" ht="14.25" customHeight="1" thickBot="1" x14ac:dyDescent="0.3">
      <c r="A185" s="97">
        <v>25</v>
      </c>
      <c r="B185" s="180"/>
      <c r="C185" s="104"/>
      <c r="D185" s="20" t="s">
        <v>293</v>
      </c>
      <c r="E185" s="20" t="s">
        <v>239</v>
      </c>
      <c r="F185" s="20">
        <v>6</v>
      </c>
      <c r="G185" s="20"/>
      <c r="H185" s="268">
        <v>2.4</v>
      </c>
      <c r="I185" s="263">
        <f t="shared" si="60"/>
        <v>2.88</v>
      </c>
      <c r="J185" s="289"/>
      <c r="K185" s="181">
        <f t="shared" si="61"/>
        <v>0</v>
      </c>
      <c r="M185" s="15"/>
    </row>
    <row r="186" spans="1:13" ht="14.25" customHeight="1" thickBot="1" x14ac:dyDescent="0.3">
      <c r="A186" s="420" t="s">
        <v>353</v>
      </c>
      <c r="B186" s="421"/>
      <c r="C186" s="421"/>
      <c r="D186" s="421"/>
      <c r="E186" s="421"/>
      <c r="F186" s="421"/>
      <c r="G186" s="421"/>
      <c r="H186" s="421"/>
      <c r="I186" s="421"/>
      <c r="J186" s="421"/>
      <c r="K186" s="422"/>
      <c r="M186" s="15"/>
    </row>
    <row r="187" spans="1:13" ht="14.25" customHeight="1" thickBot="1" x14ac:dyDescent="0.3">
      <c r="A187" s="146">
        <v>1</v>
      </c>
      <c r="B187" s="147"/>
      <c r="C187" s="148"/>
      <c r="D187" s="182" t="s">
        <v>237</v>
      </c>
      <c r="E187" s="150" t="s">
        <v>238</v>
      </c>
      <c r="F187" s="150">
        <v>6</v>
      </c>
      <c r="G187" s="150"/>
      <c r="H187" s="352">
        <v>18.07</v>
      </c>
      <c r="I187" s="312">
        <f>H187*$K$1</f>
        <v>21.684000000000001</v>
      </c>
      <c r="J187" s="289"/>
      <c r="K187" s="184">
        <f>I187*J187</f>
        <v>0</v>
      </c>
      <c r="L187" s="14"/>
      <c r="M187" s="15"/>
    </row>
    <row r="188" spans="1:13" ht="14.25" customHeight="1" thickBot="1" x14ac:dyDescent="0.3">
      <c r="A188" s="420" t="s">
        <v>355</v>
      </c>
      <c r="B188" s="421"/>
      <c r="C188" s="421"/>
      <c r="D188" s="421"/>
      <c r="E188" s="421"/>
      <c r="F188" s="421"/>
      <c r="G188" s="421"/>
      <c r="H188" s="421"/>
      <c r="I188" s="421"/>
      <c r="J188" s="421"/>
      <c r="K188" s="422"/>
      <c r="M188" s="15"/>
    </row>
    <row r="189" spans="1:13" ht="14.25" customHeight="1" x14ac:dyDescent="0.25">
      <c r="A189" s="74">
        <v>1</v>
      </c>
      <c r="B189" s="75"/>
      <c r="C189" s="76"/>
      <c r="D189" s="456" t="s">
        <v>240</v>
      </c>
      <c r="E189" s="75" t="s">
        <v>241</v>
      </c>
      <c r="F189" s="75">
        <v>6</v>
      </c>
      <c r="G189" s="75"/>
      <c r="H189" s="342">
        <v>8.18</v>
      </c>
      <c r="I189" s="330">
        <f t="shared" ref="I189:I220" si="62">H189*$K$1</f>
        <v>9.8159999999999989</v>
      </c>
      <c r="J189" s="254"/>
      <c r="K189" s="137">
        <f t="shared" ref="K189:K231" si="63">I189*J189</f>
        <v>0</v>
      </c>
      <c r="M189" s="15"/>
    </row>
    <row r="190" spans="1:13" ht="14.25" customHeight="1" thickBot="1" x14ac:dyDescent="0.3">
      <c r="A190" s="84">
        <v>2</v>
      </c>
      <c r="B190" s="85"/>
      <c r="C190" s="26"/>
      <c r="D190" s="446"/>
      <c r="E190" s="85" t="s">
        <v>242</v>
      </c>
      <c r="F190" s="85">
        <v>6</v>
      </c>
      <c r="G190" s="85"/>
      <c r="H190" s="345">
        <v>16.3</v>
      </c>
      <c r="I190" s="329">
        <f t="shared" si="62"/>
        <v>19.559999999999999</v>
      </c>
      <c r="J190" s="256"/>
      <c r="K190" s="32">
        <f t="shared" si="63"/>
        <v>0</v>
      </c>
      <c r="M190" s="15"/>
    </row>
    <row r="191" spans="1:13" ht="14.25" customHeight="1" thickBot="1" x14ac:dyDescent="0.3">
      <c r="A191" s="167">
        <v>3</v>
      </c>
      <c r="B191" s="168"/>
      <c r="C191" s="169"/>
      <c r="D191" s="170" t="s">
        <v>294</v>
      </c>
      <c r="E191" s="168" t="s">
        <v>241</v>
      </c>
      <c r="F191" s="168">
        <v>6</v>
      </c>
      <c r="G191" s="168"/>
      <c r="H191" s="347">
        <v>7.57</v>
      </c>
      <c r="I191" s="328">
        <f t="shared" si="62"/>
        <v>9.0839999999999996</v>
      </c>
      <c r="J191" s="283"/>
      <c r="K191" s="159">
        <f t="shared" si="63"/>
        <v>0</v>
      </c>
      <c r="M191" s="15"/>
    </row>
    <row r="192" spans="1:13" ht="14.25" customHeight="1" x14ac:dyDescent="0.25">
      <c r="A192" s="74">
        <v>4</v>
      </c>
      <c r="B192" s="75"/>
      <c r="C192" s="76"/>
      <c r="D192" s="414" t="s">
        <v>295</v>
      </c>
      <c r="E192" s="75" t="s">
        <v>241</v>
      </c>
      <c r="F192" s="75">
        <v>6</v>
      </c>
      <c r="G192" s="75"/>
      <c r="H192" s="342">
        <v>7.57</v>
      </c>
      <c r="I192" s="317">
        <f t="shared" si="62"/>
        <v>9.0839999999999996</v>
      </c>
      <c r="J192" s="254"/>
      <c r="K192" s="137">
        <f t="shared" si="63"/>
        <v>0</v>
      </c>
      <c r="M192" s="15"/>
    </row>
    <row r="193" spans="1:13" ht="14.25" customHeight="1" thickBot="1" x14ac:dyDescent="0.3">
      <c r="A193" s="84">
        <v>5</v>
      </c>
      <c r="B193" s="85"/>
      <c r="C193" s="26"/>
      <c r="D193" s="446"/>
      <c r="E193" s="85" t="s">
        <v>242</v>
      </c>
      <c r="F193" s="85">
        <v>6</v>
      </c>
      <c r="G193" s="85"/>
      <c r="H193" s="345">
        <v>15.2</v>
      </c>
      <c r="I193" s="264">
        <f t="shared" si="62"/>
        <v>18.239999999999998</v>
      </c>
      <c r="J193" s="256"/>
      <c r="K193" s="32">
        <f t="shared" si="63"/>
        <v>0</v>
      </c>
      <c r="M193" s="15"/>
    </row>
    <row r="194" spans="1:13" ht="14.25" customHeight="1" x14ac:dyDescent="0.25">
      <c r="A194" s="74">
        <v>6</v>
      </c>
      <c r="B194" s="75"/>
      <c r="C194" s="76"/>
      <c r="D194" s="414" t="s">
        <v>296</v>
      </c>
      <c r="E194" s="75" t="s">
        <v>241</v>
      </c>
      <c r="F194" s="75">
        <v>6</v>
      </c>
      <c r="G194" s="75"/>
      <c r="H194" s="342">
        <v>7.57</v>
      </c>
      <c r="I194" s="317">
        <f t="shared" si="62"/>
        <v>9.0839999999999996</v>
      </c>
      <c r="J194" s="254"/>
      <c r="K194" s="137">
        <f t="shared" si="63"/>
        <v>0</v>
      </c>
      <c r="M194" s="15"/>
    </row>
    <row r="195" spans="1:13" ht="14.25" customHeight="1" thickBot="1" x14ac:dyDescent="0.3">
      <c r="A195" s="84">
        <v>7</v>
      </c>
      <c r="B195" s="85"/>
      <c r="C195" s="26"/>
      <c r="D195" s="446"/>
      <c r="E195" s="85" t="s">
        <v>242</v>
      </c>
      <c r="F195" s="85">
        <v>6</v>
      </c>
      <c r="G195" s="85"/>
      <c r="H195" s="345">
        <v>15.2</v>
      </c>
      <c r="I195" s="264">
        <f t="shared" si="62"/>
        <v>18.239999999999998</v>
      </c>
      <c r="J195" s="256"/>
      <c r="K195" s="32">
        <f t="shared" si="63"/>
        <v>0</v>
      </c>
      <c r="M195" s="15"/>
    </row>
    <row r="196" spans="1:13" ht="14.25" customHeight="1" x14ac:dyDescent="0.25">
      <c r="A196" s="74">
        <v>8</v>
      </c>
      <c r="B196" s="75"/>
      <c r="C196" s="76"/>
      <c r="D196" s="414" t="s">
        <v>297</v>
      </c>
      <c r="E196" s="75" t="s">
        <v>241</v>
      </c>
      <c r="F196" s="75">
        <v>6</v>
      </c>
      <c r="G196" s="75"/>
      <c r="H196" s="342">
        <v>7.57</v>
      </c>
      <c r="I196" s="317">
        <f t="shared" si="62"/>
        <v>9.0839999999999996</v>
      </c>
      <c r="J196" s="254"/>
      <c r="K196" s="137">
        <f t="shared" si="63"/>
        <v>0</v>
      </c>
      <c r="M196" s="15"/>
    </row>
    <row r="197" spans="1:13" ht="14.25" customHeight="1" thickBot="1" x14ac:dyDescent="0.3">
      <c r="A197" s="84">
        <v>9</v>
      </c>
      <c r="B197" s="85"/>
      <c r="C197" s="26"/>
      <c r="D197" s="446"/>
      <c r="E197" s="85" t="s">
        <v>242</v>
      </c>
      <c r="F197" s="85">
        <v>6</v>
      </c>
      <c r="G197" s="85"/>
      <c r="H197" s="345">
        <v>15.2</v>
      </c>
      <c r="I197" s="264">
        <f t="shared" si="62"/>
        <v>18.239999999999998</v>
      </c>
      <c r="J197" s="256"/>
      <c r="K197" s="32">
        <f t="shared" si="63"/>
        <v>0</v>
      </c>
      <c r="M197" s="15"/>
    </row>
    <row r="198" spans="1:13" ht="14.25" customHeight="1" x14ac:dyDescent="0.25">
      <c r="A198" s="74">
        <v>10</v>
      </c>
      <c r="B198" s="75"/>
      <c r="C198" s="76"/>
      <c r="D198" s="414" t="s">
        <v>298</v>
      </c>
      <c r="E198" s="75" t="s">
        <v>241</v>
      </c>
      <c r="F198" s="75">
        <v>6</v>
      </c>
      <c r="G198" s="75"/>
      <c r="H198" s="342">
        <v>7.57</v>
      </c>
      <c r="I198" s="317">
        <f t="shared" si="62"/>
        <v>9.0839999999999996</v>
      </c>
      <c r="J198" s="254"/>
      <c r="K198" s="137">
        <f t="shared" si="63"/>
        <v>0</v>
      </c>
      <c r="M198" s="15"/>
    </row>
    <row r="199" spans="1:13" ht="14.25" customHeight="1" thickBot="1" x14ac:dyDescent="0.3">
      <c r="A199" s="84">
        <v>11</v>
      </c>
      <c r="B199" s="85"/>
      <c r="C199" s="26"/>
      <c r="D199" s="446"/>
      <c r="E199" s="85" t="s">
        <v>242</v>
      </c>
      <c r="F199" s="85">
        <v>6</v>
      </c>
      <c r="G199" s="85"/>
      <c r="H199" s="345">
        <v>15.2</v>
      </c>
      <c r="I199" s="264">
        <f t="shared" si="62"/>
        <v>18.239999999999998</v>
      </c>
      <c r="J199" s="256"/>
      <c r="K199" s="32">
        <f t="shared" si="63"/>
        <v>0</v>
      </c>
      <c r="M199" s="15"/>
    </row>
    <row r="200" spans="1:13" ht="14.25" customHeight="1" x14ac:dyDescent="0.25">
      <c r="A200" s="74">
        <v>12</v>
      </c>
      <c r="B200" s="75"/>
      <c r="C200" s="76"/>
      <c r="D200" s="414" t="s">
        <v>299</v>
      </c>
      <c r="E200" s="75" t="s">
        <v>241</v>
      </c>
      <c r="F200" s="75">
        <v>6</v>
      </c>
      <c r="G200" s="75"/>
      <c r="H200" s="342">
        <v>7.57</v>
      </c>
      <c r="I200" s="317">
        <f t="shared" si="62"/>
        <v>9.0839999999999996</v>
      </c>
      <c r="J200" s="254"/>
      <c r="K200" s="137">
        <f t="shared" si="63"/>
        <v>0</v>
      </c>
      <c r="M200" s="15"/>
    </row>
    <row r="201" spans="1:13" ht="14.25" customHeight="1" thickBot="1" x14ac:dyDescent="0.3">
      <c r="A201" s="84">
        <v>13</v>
      </c>
      <c r="B201" s="85"/>
      <c r="C201" s="26"/>
      <c r="D201" s="446"/>
      <c r="E201" s="85" t="s">
        <v>242</v>
      </c>
      <c r="F201" s="85">
        <v>6</v>
      </c>
      <c r="G201" s="85"/>
      <c r="H201" s="345">
        <v>15.2</v>
      </c>
      <c r="I201" s="264">
        <f t="shared" si="62"/>
        <v>18.239999999999998</v>
      </c>
      <c r="J201" s="256"/>
      <c r="K201" s="32">
        <f t="shared" si="63"/>
        <v>0</v>
      </c>
      <c r="M201" s="15"/>
    </row>
    <row r="202" spans="1:13" ht="14.25" customHeight="1" x14ac:dyDescent="0.25">
      <c r="A202" s="74">
        <v>14</v>
      </c>
      <c r="B202" s="75"/>
      <c r="C202" s="76"/>
      <c r="D202" s="414" t="s">
        <v>300</v>
      </c>
      <c r="E202" s="75" t="s">
        <v>241</v>
      </c>
      <c r="F202" s="75">
        <v>6</v>
      </c>
      <c r="G202" s="75"/>
      <c r="H202" s="342">
        <v>7.57</v>
      </c>
      <c r="I202" s="317">
        <f t="shared" si="62"/>
        <v>9.0839999999999996</v>
      </c>
      <c r="J202" s="254"/>
      <c r="K202" s="137">
        <f t="shared" si="63"/>
        <v>0</v>
      </c>
      <c r="M202" s="15"/>
    </row>
    <row r="203" spans="1:13" ht="14.25" customHeight="1" thickBot="1" x14ac:dyDescent="0.3">
      <c r="A203" s="84">
        <v>15</v>
      </c>
      <c r="B203" s="85"/>
      <c r="C203" s="26"/>
      <c r="D203" s="446"/>
      <c r="E203" s="85" t="s">
        <v>242</v>
      </c>
      <c r="F203" s="85">
        <v>6</v>
      </c>
      <c r="G203" s="85"/>
      <c r="H203" s="345">
        <v>15.2</v>
      </c>
      <c r="I203" s="264">
        <f t="shared" si="62"/>
        <v>18.239999999999998</v>
      </c>
      <c r="J203" s="256"/>
      <c r="K203" s="32">
        <f t="shared" si="63"/>
        <v>0</v>
      </c>
      <c r="M203" s="15"/>
    </row>
    <row r="204" spans="1:13" ht="14.25" customHeight="1" thickBot="1" x14ac:dyDescent="0.3">
      <c r="A204" s="167">
        <v>16</v>
      </c>
      <c r="B204" s="168"/>
      <c r="C204" s="169"/>
      <c r="D204" s="170" t="s">
        <v>301</v>
      </c>
      <c r="E204" s="168" t="s">
        <v>241</v>
      </c>
      <c r="F204" s="168">
        <v>6</v>
      </c>
      <c r="G204" s="168"/>
      <c r="H204" s="347">
        <v>7.57</v>
      </c>
      <c r="I204" s="328">
        <f t="shared" si="62"/>
        <v>9.0839999999999996</v>
      </c>
      <c r="J204" s="283"/>
      <c r="K204" s="159">
        <f t="shared" si="63"/>
        <v>0</v>
      </c>
      <c r="M204" s="15"/>
    </row>
    <row r="205" spans="1:13" ht="14.25" customHeight="1" thickBot="1" x14ac:dyDescent="0.3">
      <c r="A205" s="167">
        <v>17</v>
      </c>
      <c r="B205" s="168"/>
      <c r="C205" s="169"/>
      <c r="D205" s="170" t="s">
        <v>302</v>
      </c>
      <c r="E205" s="168" t="s">
        <v>241</v>
      </c>
      <c r="F205" s="168">
        <v>6</v>
      </c>
      <c r="G205" s="168"/>
      <c r="H205" s="347">
        <v>7.57</v>
      </c>
      <c r="I205" s="328">
        <f t="shared" si="62"/>
        <v>9.0839999999999996</v>
      </c>
      <c r="J205" s="283"/>
      <c r="K205" s="159">
        <f t="shared" si="63"/>
        <v>0</v>
      </c>
      <c r="M205" s="15"/>
    </row>
    <row r="206" spans="1:13" ht="14.25" customHeight="1" thickBot="1" x14ac:dyDescent="0.3">
      <c r="A206" s="167">
        <v>18</v>
      </c>
      <c r="B206" s="168"/>
      <c r="C206" s="169"/>
      <c r="D206" s="170" t="s">
        <v>303</v>
      </c>
      <c r="E206" s="168" t="s">
        <v>241</v>
      </c>
      <c r="F206" s="168">
        <v>6</v>
      </c>
      <c r="G206" s="168"/>
      <c r="H206" s="347">
        <v>7.57</v>
      </c>
      <c r="I206" s="328">
        <f t="shared" si="62"/>
        <v>9.0839999999999996</v>
      </c>
      <c r="J206" s="283"/>
      <c r="K206" s="159">
        <f t="shared" si="63"/>
        <v>0</v>
      </c>
      <c r="M206" s="15"/>
    </row>
    <row r="207" spans="1:13" ht="14.25" customHeight="1" x14ac:dyDescent="0.25">
      <c r="A207" s="74">
        <v>19</v>
      </c>
      <c r="B207" s="75"/>
      <c r="C207" s="76"/>
      <c r="D207" s="414" t="s">
        <v>304</v>
      </c>
      <c r="E207" s="75" t="s">
        <v>241</v>
      </c>
      <c r="F207" s="75">
        <v>6</v>
      </c>
      <c r="G207" s="75"/>
      <c r="H207" s="342">
        <v>7.57</v>
      </c>
      <c r="I207" s="317">
        <f t="shared" si="62"/>
        <v>9.0839999999999996</v>
      </c>
      <c r="J207" s="254"/>
      <c r="K207" s="137">
        <f t="shared" si="63"/>
        <v>0</v>
      </c>
      <c r="M207" s="15"/>
    </row>
    <row r="208" spans="1:13" ht="14.25" customHeight="1" thickBot="1" x14ac:dyDescent="0.3">
      <c r="A208" s="84">
        <v>20</v>
      </c>
      <c r="B208" s="85"/>
      <c r="C208" s="26"/>
      <c r="D208" s="446"/>
      <c r="E208" s="85" t="s">
        <v>242</v>
      </c>
      <c r="F208" s="85">
        <v>6</v>
      </c>
      <c r="G208" s="85"/>
      <c r="H208" s="345">
        <v>15.2</v>
      </c>
      <c r="I208" s="264">
        <f t="shared" si="62"/>
        <v>18.239999999999998</v>
      </c>
      <c r="J208" s="256"/>
      <c r="K208" s="32">
        <f t="shared" si="63"/>
        <v>0</v>
      </c>
      <c r="M208" s="15"/>
    </row>
    <row r="209" spans="1:13" ht="14.25" customHeight="1" x14ac:dyDescent="0.25">
      <c r="A209" s="74">
        <v>21</v>
      </c>
      <c r="B209" s="75"/>
      <c r="C209" s="76"/>
      <c r="D209" s="414" t="s">
        <v>305</v>
      </c>
      <c r="E209" s="75" t="s">
        <v>241</v>
      </c>
      <c r="F209" s="75">
        <v>6</v>
      </c>
      <c r="G209" s="75"/>
      <c r="H209" s="342">
        <v>7.57</v>
      </c>
      <c r="I209" s="317">
        <f t="shared" si="62"/>
        <v>9.0839999999999996</v>
      </c>
      <c r="J209" s="254"/>
      <c r="K209" s="137">
        <f t="shared" si="63"/>
        <v>0</v>
      </c>
      <c r="M209" s="15"/>
    </row>
    <row r="210" spans="1:13" ht="14.25" customHeight="1" thickBot="1" x14ac:dyDescent="0.3">
      <c r="A210" s="84">
        <v>22</v>
      </c>
      <c r="B210" s="85"/>
      <c r="C210" s="26"/>
      <c r="D210" s="446"/>
      <c r="E210" s="85" t="s">
        <v>242</v>
      </c>
      <c r="F210" s="85">
        <v>6</v>
      </c>
      <c r="G210" s="85"/>
      <c r="H210" s="345">
        <v>15.2</v>
      </c>
      <c r="I210" s="264">
        <f t="shared" si="62"/>
        <v>18.239999999999998</v>
      </c>
      <c r="J210" s="256"/>
      <c r="K210" s="32">
        <f t="shared" si="63"/>
        <v>0</v>
      </c>
      <c r="M210" s="15"/>
    </row>
    <row r="211" spans="1:13" ht="14.25" customHeight="1" thickBot="1" x14ac:dyDescent="0.3">
      <c r="A211" s="167">
        <v>23</v>
      </c>
      <c r="B211" s="168"/>
      <c r="C211" s="169"/>
      <c r="D211" s="170" t="s">
        <v>306</v>
      </c>
      <c r="E211" s="168" t="s">
        <v>241</v>
      </c>
      <c r="F211" s="168">
        <v>6</v>
      </c>
      <c r="G211" s="168"/>
      <c r="H211" s="347">
        <v>7.57</v>
      </c>
      <c r="I211" s="328">
        <f t="shared" si="62"/>
        <v>9.0839999999999996</v>
      </c>
      <c r="J211" s="283"/>
      <c r="K211" s="159">
        <f t="shared" si="63"/>
        <v>0</v>
      </c>
      <c r="M211" s="15"/>
    </row>
    <row r="212" spans="1:13" ht="14.25" customHeight="1" x14ac:dyDescent="0.25">
      <c r="A212" s="74">
        <v>24</v>
      </c>
      <c r="B212" s="75"/>
      <c r="C212" s="76"/>
      <c r="D212" s="414" t="s">
        <v>307</v>
      </c>
      <c r="E212" s="75" t="s">
        <v>241</v>
      </c>
      <c r="F212" s="75">
        <v>6</v>
      </c>
      <c r="G212" s="75"/>
      <c r="H212" s="342">
        <v>7.57</v>
      </c>
      <c r="I212" s="317">
        <f t="shared" si="62"/>
        <v>9.0839999999999996</v>
      </c>
      <c r="J212" s="254"/>
      <c r="K212" s="137">
        <f t="shared" si="63"/>
        <v>0</v>
      </c>
      <c r="M212" s="15"/>
    </row>
    <row r="213" spans="1:13" ht="14.25" customHeight="1" thickBot="1" x14ac:dyDescent="0.3">
      <c r="A213" s="84">
        <v>25</v>
      </c>
      <c r="B213" s="85"/>
      <c r="C213" s="26"/>
      <c r="D213" s="446"/>
      <c r="E213" s="85" t="s">
        <v>242</v>
      </c>
      <c r="F213" s="85">
        <v>6</v>
      </c>
      <c r="G213" s="85"/>
      <c r="H213" s="345">
        <v>15.2</v>
      </c>
      <c r="I213" s="264">
        <f t="shared" si="62"/>
        <v>18.239999999999998</v>
      </c>
      <c r="J213" s="256"/>
      <c r="K213" s="32">
        <f t="shared" si="63"/>
        <v>0</v>
      </c>
      <c r="M213" s="15"/>
    </row>
    <row r="214" spans="1:13" ht="14.25" customHeight="1" thickBot="1" x14ac:dyDescent="0.3">
      <c r="A214" s="167">
        <v>26</v>
      </c>
      <c r="B214" s="168"/>
      <c r="C214" s="169"/>
      <c r="D214" s="170" t="s">
        <v>308</v>
      </c>
      <c r="E214" s="168" t="s">
        <v>241</v>
      </c>
      <c r="F214" s="168">
        <v>6</v>
      </c>
      <c r="G214" s="168"/>
      <c r="H214" s="347">
        <v>7.57</v>
      </c>
      <c r="I214" s="328">
        <f t="shared" si="62"/>
        <v>9.0839999999999996</v>
      </c>
      <c r="J214" s="283"/>
      <c r="K214" s="159">
        <f t="shared" si="63"/>
        <v>0</v>
      </c>
      <c r="M214" s="15"/>
    </row>
    <row r="215" spans="1:13" ht="14.25" customHeight="1" x14ac:dyDescent="0.25">
      <c r="A215" s="74">
        <v>27</v>
      </c>
      <c r="B215" s="75"/>
      <c r="C215" s="76"/>
      <c r="D215" s="414" t="s">
        <v>309</v>
      </c>
      <c r="E215" s="75" t="s">
        <v>241</v>
      </c>
      <c r="F215" s="75">
        <v>6</v>
      </c>
      <c r="G215" s="75"/>
      <c r="H215" s="342">
        <v>7.57</v>
      </c>
      <c r="I215" s="317">
        <f t="shared" si="62"/>
        <v>9.0839999999999996</v>
      </c>
      <c r="J215" s="254"/>
      <c r="K215" s="137">
        <f t="shared" si="63"/>
        <v>0</v>
      </c>
      <c r="M215" s="15"/>
    </row>
    <row r="216" spans="1:13" ht="14.25" customHeight="1" thickBot="1" x14ac:dyDescent="0.3">
      <c r="A216" s="84">
        <v>28</v>
      </c>
      <c r="B216" s="85"/>
      <c r="C216" s="26"/>
      <c r="D216" s="446"/>
      <c r="E216" s="85" t="s">
        <v>242</v>
      </c>
      <c r="F216" s="85">
        <v>6</v>
      </c>
      <c r="G216" s="85"/>
      <c r="H216" s="345">
        <v>15.2</v>
      </c>
      <c r="I216" s="264">
        <f t="shared" si="62"/>
        <v>18.239999999999998</v>
      </c>
      <c r="J216" s="256"/>
      <c r="K216" s="32">
        <f t="shared" si="63"/>
        <v>0</v>
      </c>
      <c r="M216" s="15"/>
    </row>
    <row r="217" spans="1:13" ht="14.25" customHeight="1" x14ac:dyDescent="0.25">
      <c r="A217" s="74">
        <v>29</v>
      </c>
      <c r="B217" s="75"/>
      <c r="C217" s="76"/>
      <c r="D217" s="414" t="s">
        <v>310</v>
      </c>
      <c r="E217" s="75" t="s">
        <v>241</v>
      </c>
      <c r="F217" s="75">
        <v>6</v>
      </c>
      <c r="G217" s="75"/>
      <c r="H217" s="342">
        <v>7.57</v>
      </c>
      <c r="I217" s="317">
        <f t="shared" si="62"/>
        <v>9.0839999999999996</v>
      </c>
      <c r="J217" s="254"/>
      <c r="K217" s="137">
        <f t="shared" si="63"/>
        <v>0</v>
      </c>
      <c r="M217" s="15"/>
    </row>
    <row r="218" spans="1:13" ht="14.25" customHeight="1" thickBot="1" x14ac:dyDescent="0.3">
      <c r="A218" s="84">
        <v>30</v>
      </c>
      <c r="B218" s="85"/>
      <c r="C218" s="26"/>
      <c r="D218" s="446"/>
      <c r="E218" s="85" t="s">
        <v>242</v>
      </c>
      <c r="F218" s="85">
        <v>6</v>
      </c>
      <c r="G218" s="85"/>
      <c r="H218" s="345">
        <v>15.2</v>
      </c>
      <c r="I218" s="264">
        <f t="shared" si="62"/>
        <v>18.239999999999998</v>
      </c>
      <c r="J218" s="256"/>
      <c r="K218" s="32">
        <f t="shared" si="63"/>
        <v>0</v>
      </c>
      <c r="M218" s="15"/>
    </row>
    <row r="219" spans="1:13" ht="14.25" customHeight="1" x14ac:dyDescent="0.25">
      <c r="A219" s="74">
        <v>31</v>
      </c>
      <c r="B219" s="75"/>
      <c r="C219" s="76"/>
      <c r="D219" s="414" t="s">
        <v>311</v>
      </c>
      <c r="E219" s="75" t="s">
        <v>241</v>
      </c>
      <c r="F219" s="75">
        <v>6</v>
      </c>
      <c r="G219" s="75"/>
      <c r="H219" s="342">
        <v>7.57</v>
      </c>
      <c r="I219" s="317">
        <f t="shared" si="62"/>
        <v>9.0839999999999996</v>
      </c>
      <c r="J219" s="254"/>
      <c r="K219" s="137">
        <f t="shared" si="63"/>
        <v>0</v>
      </c>
      <c r="M219" s="15"/>
    </row>
    <row r="220" spans="1:13" ht="14.25" customHeight="1" thickBot="1" x14ac:dyDescent="0.3">
      <c r="A220" s="84">
        <v>32</v>
      </c>
      <c r="B220" s="85"/>
      <c r="C220" s="26"/>
      <c r="D220" s="446"/>
      <c r="E220" s="85" t="s">
        <v>242</v>
      </c>
      <c r="F220" s="85">
        <v>6</v>
      </c>
      <c r="G220" s="85"/>
      <c r="H220" s="345">
        <v>15.2</v>
      </c>
      <c r="I220" s="264">
        <f t="shared" si="62"/>
        <v>18.239999999999998</v>
      </c>
      <c r="J220" s="256"/>
      <c r="K220" s="32">
        <f t="shared" si="63"/>
        <v>0</v>
      </c>
      <c r="M220" s="15"/>
    </row>
    <row r="221" spans="1:13" ht="14.25" customHeight="1" thickBot="1" x14ac:dyDescent="0.3">
      <c r="A221" s="167">
        <v>33</v>
      </c>
      <c r="B221" s="168"/>
      <c r="C221" s="169"/>
      <c r="D221" s="170" t="s">
        <v>312</v>
      </c>
      <c r="E221" s="168" t="s">
        <v>241</v>
      </c>
      <c r="F221" s="168">
        <v>6</v>
      </c>
      <c r="G221" s="168"/>
      <c r="H221" s="347">
        <v>7.57</v>
      </c>
      <c r="I221" s="328">
        <f t="shared" ref="I221:I231" si="64">H221*$K$1</f>
        <v>9.0839999999999996</v>
      </c>
      <c r="J221" s="283"/>
      <c r="K221" s="159">
        <f t="shared" si="63"/>
        <v>0</v>
      </c>
      <c r="M221" s="15"/>
    </row>
    <row r="222" spans="1:13" ht="14.25" customHeight="1" x14ac:dyDescent="0.25">
      <c r="A222" s="74">
        <v>34</v>
      </c>
      <c r="B222" s="75"/>
      <c r="C222" s="76"/>
      <c r="D222" s="414" t="s">
        <v>377</v>
      </c>
      <c r="E222" s="75" t="s">
        <v>241</v>
      </c>
      <c r="F222" s="75">
        <v>6</v>
      </c>
      <c r="G222" s="75"/>
      <c r="H222" s="342">
        <v>7.57</v>
      </c>
      <c r="I222" s="317">
        <f t="shared" ref="I222:I223" si="65">H222*$K$1</f>
        <v>9.0839999999999996</v>
      </c>
      <c r="J222" s="254"/>
      <c r="K222" s="137">
        <f t="shared" ref="K222:K223" si="66">I222*J222</f>
        <v>0</v>
      </c>
      <c r="M222" s="15"/>
    </row>
    <row r="223" spans="1:13" ht="14.25" customHeight="1" thickBot="1" x14ac:dyDescent="0.3">
      <c r="A223" s="84">
        <v>35</v>
      </c>
      <c r="B223" s="85"/>
      <c r="C223" s="26"/>
      <c r="D223" s="446"/>
      <c r="E223" s="85" t="s">
        <v>242</v>
      </c>
      <c r="F223" s="85">
        <v>6</v>
      </c>
      <c r="G223" s="85"/>
      <c r="H223" s="345">
        <v>15.2</v>
      </c>
      <c r="I223" s="264">
        <f t="shared" si="65"/>
        <v>18.239999999999998</v>
      </c>
      <c r="J223" s="256"/>
      <c r="K223" s="32">
        <f t="shared" si="66"/>
        <v>0</v>
      </c>
      <c r="M223" s="15"/>
    </row>
    <row r="224" spans="1:13" ht="14.25" customHeight="1" x14ac:dyDescent="0.25">
      <c r="A224" s="74">
        <v>36</v>
      </c>
      <c r="B224" s="75"/>
      <c r="C224" s="76"/>
      <c r="D224" s="414" t="s">
        <v>313</v>
      </c>
      <c r="E224" s="75" t="s">
        <v>241</v>
      </c>
      <c r="F224" s="75">
        <v>6</v>
      </c>
      <c r="G224" s="75"/>
      <c r="H224" s="342">
        <v>7.57</v>
      </c>
      <c r="I224" s="317">
        <f t="shared" si="64"/>
        <v>9.0839999999999996</v>
      </c>
      <c r="J224" s="254"/>
      <c r="K224" s="137">
        <f t="shared" si="63"/>
        <v>0</v>
      </c>
      <c r="M224" s="15"/>
    </row>
    <row r="225" spans="1:13" ht="14.25" customHeight="1" thickBot="1" x14ac:dyDescent="0.3">
      <c r="A225" s="84">
        <v>37</v>
      </c>
      <c r="B225" s="85"/>
      <c r="C225" s="26"/>
      <c r="D225" s="446"/>
      <c r="E225" s="85" t="s">
        <v>242</v>
      </c>
      <c r="F225" s="85">
        <v>6</v>
      </c>
      <c r="G225" s="85"/>
      <c r="H225" s="345">
        <v>15.2</v>
      </c>
      <c r="I225" s="264">
        <f t="shared" si="64"/>
        <v>18.239999999999998</v>
      </c>
      <c r="J225" s="256"/>
      <c r="K225" s="32">
        <f t="shared" si="63"/>
        <v>0</v>
      </c>
      <c r="M225" s="15"/>
    </row>
    <row r="226" spans="1:13" ht="14.25" customHeight="1" x14ac:dyDescent="0.25">
      <c r="A226" s="74">
        <v>38</v>
      </c>
      <c r="B226" s="75"/>
      <c r="C226" s="76"/>
      <c r="D226" s="414" t="s">
        <v>314</v>
      </c>
      <c r="E226" s="75" t="s">
        <v>241</v>
      </c>
      <c r="F226" s="75">
        <v>6</v>
      </c>
      <c r="G226" s="75"/>
      <c r="H226" s="342">
        <v>7.57</v>
      </c>
      <c r="I226" s="317">
        <f t="shared" si="64"/>
        <v>9.0839999999999996</v>
      </c>
      <c r="J226" s="254"/>
      <c r="K226" s="137">
        <f t="shared" si="63"/>
        <v>0</v>
      </c>
      <c r="M226" s="15"/>
    </row>
    <row r="227" spans="1:13" ht="14.25" customHeight="1" thickBot="1" x14ac:dyDescent="0.3">
      <c r="A227" s="84">
        <v>39</v>
      </c>
      <c r="B227" s="85"/>
      <c r="C227" s="26"/>
      <c r="D227" s="446"/>
      <c r="E227" s="85" t="s">
        <v>242</v>
      </c>
      <c r="F227" s="85">
        <v>6</v>
      </c>
      <c r="G227" s="85"/>
      <c r="H227" s="345">
        <v>15.2</v>
      </c>
      <c r="I227" s="264">
        <f t="shared" si="64"/>
        <v>18.239999999999998</v>
      </c>
      <c r="J227" s="256"/>
      <c r="K227" s="32">
        <f t="shared" si="63"/>
        <v>0</v>
      </c>
      <c r="M227" s="15"/>
    </row>
    <row r="228" spans="1:13" ht="14.25" customHeight="1" x14ac:dyDescent="0.25">
      <c r="A228" s="74">
        <v>40</v>
      </c>
      <c r="B228" s="75"/>
      <c r="C228" s="76"/>
      <c r="D228" s="414" t="s">
        <v>315</v>
      </c>
      <c r="E228" s="75" t="s">
        <v>241</v>
      </c>
      <c r="F228" s="75">
        <v>6</v>
      </c>
      <c r="G228" s="75"/>
      <c r="H228" s="342">
        <v>7.57</v>
      </c>
      <c r="I228" s="317">
        <f t="shared" si="64"/>
        <v>9.0839999999999996</v>
      </c>
      <c r="J228" s="254"/>
      <c r="K228" s="137">
        <f t="shared" si="63"/>
        <v>0</v>
      </c>
      <c r="M228" s="15"/>
    </row>
    <row r="229" spans="1:13" ht="14.25" customHeight="1" thickBot="1" x14ac:dyDescent="0.3">
      <c r="A229" s="84">
        <v>41</v>
      </c>
      <c r="B229" s="85"/>
      <c r="C229" s="26"/>
      <c r="D229" s="446"/>
      <c r="E229" s="85" t="s">
        <v>242</v>
      </c>
      <c r="F229" s="85">
        <v>6</v>
      </c>
      <c r="G229" s="85"/>
      <c r="H229" s="345">
        <v>15.2</v>
      </c>
      <c r="I229" s="264">
        <f t="shared" si="64"/>
        <v>18.239999999999998</v>
      </c>
      <c r="J229" s="256"/>
      <c r="K229" s="32">
        <f t="shared" si="63"/>
        <v>0</v>
      </c>
      <c r="M229" s="15"/>
    </row>
    <row r="230" spans="1:13" ht="14.25" customHeight="1" x14ac:dyDescent="0.25">
      <c r="A230" s="74">
        <v>42</v>
      </c>
      <c r="B230" s="75"/>
      <c r="C230" s="76"/>
      <c r="D230" s="414" t="s">
        <v>316</v>
      </c>
      <c r="E230" s="75" t="s">
        <v>241</v>
      </c>
      <c r="F230" s="75">
        <v>6</v>
      </c>
      <c r="G230" s="75"/>
      <c r="H230" s="342">
        <v>7.57</v>
      </c>
      <c r="I230" s="317">
        <f t="shared" si="64"/>
        <v>9.0839999999999996</v>
      </c>
      <c r="J230" s="254"/>
      <c r="K230" s="137">
        <f t="shared" si="63"/>
        <v>0</v>
      </c>
      <c r="M230" s="15"/>
    </row>
    <row r="231" spans="1:13" ht="14.25" customHeight="1" thickBot="1" x14ac:dyDescent="0.3">
      <c r="A231" s="84">
        <v>43</v>
      </c>
      <c r="B231" s="85"/>
      <c r="C231" s="26"/>
      <c r="D231" s="446"/>
      <c r="E231" s="85" t="s">
        <v>242</v>
      </c>
      <c r="F231" s="85">
        <v>6</v>
      </c>
      <c r="G231" s="85"/>
      <c r="H231" s="345">
        <v>15.2</v>
      </c>
      <c r="I231" s="264">
        <f t="shared" si="64"/>
        <v>18.239999999999998</v>
      </c>
      <c r="J231" s="256"/>
      <c r="K231" s="32">
        <f t="shared" si="63"/>
        <v>0</v>
      </c>
      <c r="M231" s="15"/>
    </row>
    <row r="232" spans="1:13" ht="14.25" customHeight="1" x14ac:dyDescent="0.25">
      <c r="A232" s="74">
        <v>44</v>
      </c>
      <c r="B232" s="75"/>
      <c r="C232" s="76"/>
      <c r="D232" s="414" t="s">
        <v>405</v>
      </c>
      <c r="E232" s="75" t="s">
        <v>406</v>
      </c>
      <c r="F232" s="75">
        <v>12</v>
      </c>
      <c r="G232" s="75"/>
      <c r="H232" s="342">
        <v>8.94</v>
      </c>
      <c r="I232" s="317">
        <f t="shared" ref="I232:I233" si="67">H232*$K$1</f>
        <v>10.728</v>
      </c>
      <c r="J232" s="254"/>
      <c r="K232" s="137">
        <f t="shared" ref="K232:K233" si="68">I232*J232</f>
        <v>0</v>
      </c>
      <c r="M232" s="15"/>
    </row>
    <row r="233" spans="1:13" ht="14.25" customHeight="1" thickBot="1" x14ac:dyDescent="0.3">
      <c r="A233" s="84">
        <v>45</v>
      </c>
      <c r="B233" s="85"/>
      <c r="C233" s="26"/>
      <c r="D233" s="446"/>
      <c r="E233" s="85" t="s">
        <v>238</v>
      </c>
      <c r="F233" s="85">
        <v>6</v>
      </c>
      <c r="G233" s="85"/>
      <c r="H233" s="345">
        <v>15.35</v>
      </c>
      <c r="I233" s="264">
        <f t="shared" si="67"/>
        <v>18.419999999999998</v>
      </c>
      <c r="J233" s="256"/>
      <c r="K233" s="32">
        <f t="shared" si="68"/>
        <v>0</v>
      </c>
      <c r="M233" s="15"/>
    </row>
    <row r="234" spans="1:13" ht="14.25" customHeight="1" x14ac:dyDescent="0.25">
      <c r="A234" s="74">
        <v>46</v>
      </c>
      <c r="B234" s="369"/>
      <c r="C234" s="76"/>
      <c r="D234" s="453" t="s">
        <v>439</v>
      </c>
      <c r="E234" s="185" t="s">
        <v>238</v>
      </c>
      <c r="F234" s="185">
        <v>6</v>
      </c>
      <c r="G234" s="185"/>
      <c r="H234" s="351">
        <v>9.26</v>
      </c>
      <c r="I234" s="323">
        <f t="shared" ref="I234:I237" si="69">H234*$K$1</f>
        <v>11.112</v>
      </c>
      <c r="J234" s="287"/>
      <c r="K234" s="91">
        <f t="shared" ref="K234:K237" si="70">I234*J234</f>
        <v>0</v>
      </c>
      <c r="M234" s="15"/>
    </row>
    <row r="235" spans="1:13" ht="14.25" customHeight="1" thickBot="1" x14ac:dyDescent="0.3">
      <c r="A235" s="84">
        <v>47</v>
      </c>
      <c r="B235" s="85"/>
      <c r="C235" s="26"/>
      <c r="D235" s="454"/>
      <c r="E235" s="99" t="s">
        <v>243</v>
      </c>
      <c r="F235" s="99">
        <v>6</v>
      </c>
      <c r="G235" s="99"/>
      <c r="H235" s="268">
        <v>17.77</v>
      </c>
      <c r="I235" s="326">
        <f t="shared" si="69"/>
        <v>21.323999999999998</v>
      </c>
      <c r="J235" s="290"/>
      <c r="K235" s="91">
        <f t="shared" si="70"/>
        <v>0</v>
      </c>
      <c r="M235" s="15"/>
    </row>
    <row r="236" spans="1:13" ht="14.25" customHeight="1" x14ac:dyDescent="0.25">
      <c r="A236" s="74">
        <v>48</v>
      </c>
      <c r="B236" s="369"/>
      <c r="C236" s="76"/>
      <c r="D236" s="455" t="s">
        <v>440</v>
      </c>
      <c r="E236" s="189" t="s">
        <v>238</v>
      </c>
      <c r="F236" s="189">
        <v>6</v>
      </c>
      <c r="G236" s="189"/>
      <c r="H236" s="353">
        <v>9.26</v>
      </c>
      <c r="I236" s="325">
        <f t="shared" si="69"/>
        <v>11.112</v>
      </c>
      <c r="J236" s="291"/>
      <c r="K236" s="91">
        <f t="shared" si="70"/>
        <v>0</v>
      </c>
      <c r="M236" s="15"/>
    </row>
    <row r="237" spans="1:13" ht="14.25" customHeight="1" thickBot="1" x14ac:dyDescent="0.3">
      <c r="A237" s="84">
        <v>49</v>
      </c>
      <c r="B237" s="85"/>
      <c r="C237" s="26"/>
      <c r="D237" s="444"/>
      <c r="E237" s="99" t="s">
        <v>243</v>
      </c>
      <c r="F237" s="99">
        <v>6</v>
      </c>
      <c r="G237" s="99"/>
      <c r="H237" s="268">
        <v>17.7</v>
      </c>
      <c r="I237" s="324">
        <f t="shared" si="69"/>
        <v>21.24</v>
      </c>
      <c r="J237" s="289"/>
      <c r="K237" s="181">
        <f t="shared" si="70"/>
        <v>0</v>
      </c>
      <c r="M237" s="15"/>
    </row>
    <row r="238" spans="1:13" ht="14.25" customHeight="1" thickBot="1" x14ac:dyDescent="0.3">
      <c r="A238" s="420" t="s">
        <v>356</v>
      </c>
      <c r="B238" s="421"/>
      <c r="C238" s="421"/>
      <c r="D238" s="421"/>
      <c r="E238" s="421"/>
      <c r="F238" s="421"/>
      <c r="G238" s="421"/>
      <c r="H238" s="421"/>
      <c r="I238" s="421"/>
      <c r="J238" s="421"/>
      <c r="K238" s="422"/>
      <c r="M238" s="15"/>
    </row>
    <row r="239" spans="1:13" ht="14.25" customHeight="1" x14ac:dyDescent="0.25">
      <c r="A239" s="100">
        <v>1</v>
      </c>
      <c r="B239" s="147"/>
      <c r="C239" s="148"/>
      <c r="D239" s="453" t="s">
        <v>317</v>
      </c>
      <c r="E239" s="185" t="s">
        <v>241</v>
      </c>
      <c r="F239" s="185">
        <v>6</v>
      </c>
      <c r="G239" s="185"/>
      <c r="H239" s="351">
        <v>7.62</v>
      </c>
      <c r="I239" s="323">
        <f t="shared" ref="I239:I247" si="71">H239*$K$1</f>
        <v>9.1440000000000001</v>
      </c>
      <c r="J239" s="287"/>
      <c r="K239" s="91">
        <f t="shared" ref="K239:K247" si="72">I239*J239</f>
        <v>0</v>
      </c>
      <c r="M239" s="15"/>
    </row>
    <row r="240" spans="1:13" ht="14.25" customHeight="1" thickBot="1" x14ac:dyDescent="0.3">
      <c r="A240" s="93">
        <v>2</v>
      </c>
      <c r="B240" s="178"/>
      <c r="C240" s="101"/>
      <c r="D240" s="454"/>
      <c r="E240" s="95" t="s">
        <v>242</v>
      </c>
      <c r="F240" s="95">
        <v>6</v>
      </c>
      <c r="G240" s="185"/>
      <c r="H240" s="351">
        <v>14.59</v>
      </c>
      <c r="I240" s="327">
        <f t="shared" si="71"/>
        <v>17.507999999999999</v>
      </c>
      <c r="J240" s="288"/>
      <c r="K240" s="91">
        <f t="shared" si="72"/>
        <v>0</v>
      </c>
      <c r="M240" s="15"/>
    </row>
    <row r="241" spans="1:13" ht="14.25" customHeight="1" x14ac:dyDescent="0.25">
      <c r="A241" s="186">
        <v>4</v>
      </c>
      <c r="B241" s="187"/>
      <c r="C241" s="188"/>
      <c r="D241" s="455" t="s">
        <v>318</v>
      </c>
      <c r="E241" s="189" t="s">
        <v>241</v>
      </c>
      <c r="F241" s="189">
        <v>6</v>
      </c>
      <c r="G241" s="189"/>
      <c r="H241" s="353">
        <v>7.62</v>
      </c>
      <c r="I241" s="325">
        <f t="shared" si="71"/>
        <v>9.1440000000000001</v>
      </c>
      <c r="J241" s="291"/>
      <c r="K241" s="91">
        <f t="shared" si="72"/>
        <v>0</v>
      </c>
      <c r="M241" s="15"/>
    </row>
    <row r="242" spans="1:13" ht="14.25" customHeight="1" thickBot="1" x14ac:dyDescent="0.3">
      <c r="A242" s="97">
        <v>5</v>
      </c>
      <c r="B242" s="147"/>
      <c r="C242" s="148"/>
      <c r="D242" s="454"/>
      <c r="E242" s="99" t="s">
        <v>242</v>
      </c>
      <c r="F242" s="99">
        <v>6</v>
      </c>
      <c r="G242" s="150"/>
      <c r="H242" s="351">
        <v>14.59</v>
      </c>
      <c r="I242" s="324">
        <f t="shared" si="71"/>
        <v>17.507999999999999</v>
      </c>
      <c r="J242" s="290"/>
      <c r="K242" s="91">
        <f t="shared" si="72"/>
        <v>0</v>
      </c>
      <c r="M242" s="15"/>
    </row>
    <row r="243" spans="1:13" ht="14.25" customHeight="1" x14ac:dyDescent="0.25">
      <c r="A243" s="186">
        <v>6</v>
      </c>
      <c r="B243" s="187"/>
      <c r="C243" s="188"/>
      <c r="D243" s="455" t="s">
        <v>319</v>
      </c>
      <c r="E243" s="189" t="s">
        <v>241</v>
      </c>
      <c r="F243" s="189">
        <v>6</v>
      </c>
      <c r="G243" s="189"/>
      <c r="H243" s="353">
        <v>7.62</v>
      </c>
      <c r="I243" s="325">
        <f t="shared" si="71"/>
        <v>9.1440000000000001</v>
      </c>
      <c r="J243" s="291"/>
      <c r="K243" s="91">
        <f t="shared" si="72"/>
        <v>0</v>
      </c>
      <c r="M243" s="15"/>
    </row>
    <row r="244" spans="1:13" ht="14.25" customHeight="1" thickBot="1" x14ac:dyDescent="0.3">
      <c r="A244" s="97">
        <v>7</v>
      </c>
      <c r="B244" s="147"/>
      <c r="C244" s="148"/>
      <c r="D244" s="454"/>
      <c r="E244" s="99" t="s">
        <v>242</v>
      </c>
      <c r="F244" s="99">
        <v>6</v>
      </c>
      <c r="G244" s="150"/>
      <c r="H244" s="351">
        <v>14.59</v>
      </c>
      <c r="I244" s="324">
        <f t="shared" si="71"/>
        <v>17.507999999999999</v>
      </c>
      <c r="J244" s="290"/>
      <c r="K244" s="91">
        <f t="shared" si="72"/>
        <v>0</v>
      </c>
      <c r="M244" s="15"/>
    </row>
    <row r="245" spans="1:13" ht="14.25" customHeight="1" thickBot="1" x14ac:dyDescent="0.3">
      <c r="A245" s="186">
        <v>8</v>
      </c>
      <c r="B245" s="187"/>
      <c r="C245" s="188"/>
      <c r="D245" s="368" t="s">
        <v>320</v>
      </c>
      <c r="E245" s="189" t="s">
        <v>241</v>
      </c>
      <c r="F245" s="189">
        <v>6</v>
      </c>
      <c r="G245" s="189"/>
      <c r="H245" s="353">
        <v>7.62</v>
      </c>
      <c r="I245" s="325">
        <f t="shared" si="71"/>
        <v>9.1440000000000001</v>
      </c>
      <c r="J245" s="291"/>
      <c r="K245" s="91">
        <f t="shared" si="72"/>
        <v>0</v>
      </c>
      <c r="M245" s="15"/>
    </row>
    <row r="246" spans="1:13" ht="14.25" customHeight="1" x14ac:dyDescent="0.25">
      <c r="A246" s="186">
        <v>9</v>
      </c>
      <c r="B246" s="187"/>
      <c r="C246" s="188"/>
      <c r="D246" s="455" t="s">
        <v>321</v>
      </c>
      <c r="E246" s="189" t="s">
        <v>241</v>
      </c>
      <c r="F246" s="189">
        <v>6</v>
      </c>
      <c r="G246" s="189"/>
      <c r="H246" s="353">
        <v>7.62</v>
      </c>
      <c r="I246" s="325">
        <f t="shared" si="71"/>
        <v>9.1440000000000001</v>
      </c>
      <c r="J246" s="291"/>
      <c r="K246" s="91">
        <f t="shared" si="72"/>
        <v>0</v>
      </c>
      <c r="M246" s="15"/>
    </row>
    <row r="247" spans="1:13" ht="14.25" customHeight="1" thickBot="1" x14ac:dyDescent="0.3">
      <c r="A247" s="97">
        <v>10</v>
      </c>
      <c r="B247" s="147"/>
      <c r="C247" s="148"/>
      <c r="D247" s="444"/>
      <c r="E247" s="99" t="s">
        <v>242</v>
      </c>
      <c r="F247" s="99">
        <v>6</v>
      </c>
      <c r="G247" s="150"/>
      <c r="H247" s="352">
        <v>14.59</v>
      </c>
      <c r="I247" s="324">
        <f t="shared" si="71"/>
        <v>17.507999999999999</v>
      </c>
      <c r="J247" s="289"/>
      <c r="K247" s="181">
        <f t="shared" si="72"/>
        <v>0</v>
      </c>
      <c r="M247" s="15"/>
    </row>
    <row r="248" spans="1:13" ht="14.25" customHeight="1" thickBot="1" x14ac:dyDescent="0.3">
      <c r="A248" s="420" t="s">
        <v>407</v>
      </c>
      <c r="B248" s="421"/>
      <c r="C248" s="421"/>
      <c r="D248" s="421"/>
      <c r="E248" s="421"/>
      <c r="F248" s="421"/>
      <c r="G248" s="421"/>
      <c r="H248" s="421"/>
      <c r="I248" s="421"/>
      <c r="J248" s="421"/>
      <c r="K248" s="422"/>
      <c r="M248" s="15"/>
    </row>
    <row r="249" spans="1:13" ht="14.25" customHeight="1" x14ac:dyDescent="0.25">
      <c r="A249" s="100">
        <v>1</v>
      </c>
      <c r="B249" s="147"/>
      <c r="C249" s="148"/>
      <c r="D249" s="453" t="s">
        <v>402</v>
      </c>
      <c r="E249" s="185" t="s">
        <v>238</v>
      </c>
      <c r="F249" s="185">
        <v>6</v>
      </c>
      <c r="G249" s="185"/>
      <c r="H249" s="351">
        <v>7.95</v>
      </c>
      <c r="I249" s="323">
        <f t="shared" ref="I249:I250" si="73">H249*$K$1</f>
        <v>9.5399999999999991</v>
      </c>
      <c r="J249" s="287"/>
      <c r="K249" s="91">
        <f t="shared" ref="K249:K250" si="74">I249*J249</f>
        <v>0</v>
      </c>
      <c r="M249" s="15"/>
    </row>
    <row r="250" spans="1:13" ht="14.25" customHeight="1" thickBot="1" x14ac:dyDescent="0.3">
      <c r="A250" s="97">
        <v>2</v>
      </c>
      <c r="B250" s="147"/>
      <c r="C250" s="148"/>
      <c r="D250" s="454"/>
      <c r="E250" s="99" t="s">
        <v>243</v>
      </c>
      <c r="F250" s="99">
        <v>6</v>
      </c>
      <c r="G250" s="99"/>
      <c r="H250" s="268">
        <v>14.1</v>
      </c>
      <c r="I250" s="326">
        <f t="shared" si="73"/>
        <v>16.919999999999998</v>
      </c>
      <c r="J250" s="290"/>
      <c r="K250" s="91">
        <f t="shared" si="74"/>
        <v>0</v>
      </c>
      <c r="M250" s="15"/>
    </row>
    <row r="251" spans="1:13" ht="14.25" customHeight="1" thickBot="1" x14ac:dyDescent="0.3">
      <c r="A251" s="420" t="s">
        <v>357</v>
      </c>
      <c r="B251" s="421"/>
      <c r="C251" s="421"/>
      <c r="D251" s="421"/>
      <c r="E251" s="421"/>
      <c r="F251" s="421"/>
      <c r="G251" s="421"/>
      <c r="H251" s="421"/>
      <c r="I251" s="421"/>
      <c r="J251" s="421"/>
      <c r="K251" s="422"/>
      <c r="M251" s="15"/>
    </row>
    <row r="252" spans="1:13" ht="14.25" customHeight="1" x14ac:dyDescent="0.25">
      <c r="A252" s="100">
        <v>1</v>
      </c>
      <c r="B252" s="147"/>
      <c r="C252" s="148"/>
      <c r="D252" s="453" t="s">
        <v>240</v>
      </c>
      <c r="E252" s="185" t="s">
        <v>241</v>
      </c>
      <c r="F252" s="185">
        <v>6</v>
      </c>
      <c r="G252" s="185"/>
      <c r="H252" s="351">
        <v>10.26</v>
      </c>
      <c r="I252" s="323">
        <f t="shared" ref="I252:I269" si="75">H252*$K$1</f>
        <v>12.311999999999999</v>
      </c>
      <c r="J252" s="287"/>
      <c r="K252" s="91">
        <f t="shared" ref="K252:K269" si="76">I252*J252</f>
        <v>0</v>
      </c>
      <c r="M252" s="15"/>
    </row>
    <row r="253" spans="1:13" ht="14.25" customHeight="1" thickBot="1" x14ac:dyDescent="0.3">
      <c r="A253" s="97">
        <v>2</v>
      </c>
      <c r="B253" s="147"/>
      <c r="C253" s="148"/>
      <c r="D253" s="454"/>
      <c r="E253" s="99" t="s">
        <v>244</v>
      </c>
      <c r="F253" s="99">
        <v>6</v>
      </c>
      <c r="G253" s="99"/>
      <c r="H253" s="268">
        <v>20.49</v>
      </c>
      <c r="I253" s="324">
        <f t="shared" si="75"/>
        <v>24.587999999999997</v>
      </c>
      <c r="J253" s="290"/>
      <c r="K253" s="91">
        <f t="shared" si="76"/>
        <v>0</v>
      </c>
      <c r="M253" s="15"/>
    </row>
    <row r="254" spans="1:13" ht="14.25" customHeight="1" x14ac:dyDescent="0.25">
      <c r="A254" s="186">
        <v>3</v>
      </c>
      <c r="B254" s="187"/>
      <c r="C254" s="188"/>
      <c r="D254" s="455" t="s">
        <v>322</v>
      </c>
      <c r="E254" s="189" t="s">
        <v>241</v>
      </c>
      <c r="F254" s="189">
        <v>6</v>
      </c>
      <c r="G254" s="189"/>
      <c r="H254" s="353">
        <v>10.039999999999999</v>
      </c>
      <c r="I254" s="325">
        <f t="shared" si="75"/>
        <v>12.047999999999998</v>
      </c>
      <c r="J254" s="291"/>
      <c r="K254" s="91">
        <f t="shared" si="76"/>
        <v>0</v>
      </c>
      <c r="M254" s="15"/>
    </row>
    <row r="255" spans="1:13" ht="14.25" customHeight="1" thickBot="1" x14ac:dyDescent="0.3">
      <c r="A255" s="97">
        <v>4</v>
      </c>
      <c r="B255" s="147"/>
      <c r="C255" s="148"/>
      <c r="D255" s="454"/>
      <c r="E255" s="99" t="s">
        <v>244</v>
      </c>
      <c r="F255" s="99">
        <v>6</v>
      </c>
      <c r="G255" s="99"/>
      <c r="H255" s="268">
        <v>20.49</v>
      </c>
      <c r="I255" s="324">
        <f t="shared" si="75"/>
        <v>24.587999999999997</v>
      </c>
      <c r="J255" s="290"/>
      <c r="K255" s="91">
        <f t="shared" si="76"/>
        <v>0</v>
      </c>
      <c r="M255" s="15"/>
    </row>
    <row r="256" spans="1:13" ht="14.25" customHeight="1" thickBot="1" x14ac:dyDescent="0.3">
      <c r="A256" s="186">
        <v>5</v>
      </c>
      <c r="B256" s="187"/>
      <c r="C256" s="188"/>
      <c r="D256" s="190" t="s">
        <v>323</v>
      </c>
      <c r="E256" s="189" t="s">
        <v>241</v>
      </c>
      <c r="F256" s="189">
        <v>6</v>
      </c>
      <c r="G256" s="189"/>
      <c r="H256" s="353">
        <v>10.039999999999999</v>
      </c>
      <c r="I256" s="325">
        <f t="shared" si="75"/>
        <v>12.047999999999998</v>
      </c>
      <c r="J256" s="291"/>
      <c r="K256" s="91">
        <f t="shared" si="76"/>
        <v>0</v>
      </c>
      <c r="M256" s="15"/>
    </row>
    <row r="257" spans="1:13" ht="14.25" customHeight="1" thickBot="1" x14ac:dyDescent="0.3">
      <c r="A257" s="186">
        <v>6</v>
      </c>
      <c r="B257" s="187"/>
      <c r="C257" s="188"/>
      <c r="D257" s="190" t="s">
        <v>324</v>
      </c>
      <c r="E257" s="189" t="s">
        <v>241</v>
      </c>
      <c r="F257" s="189">
        <v>6</v>
      </c>
      <c r="G257" s="189"/>
      <c r="H257" s="353">
        <v>10.039999999999999</v>
      </c>
      <c r="I257" s="325">
        <f t="shared" si="75"/>
        <v>12.047999999999998</v>
      </c>
      <c r="J257" s="291"/>
      <c r="K257" s="91">
        <f t="shared" si="76"/>
        <v>0</v>
      </c>
      <c r="M257" s="15"/>
    </row>
    <row r="258" spans="1:13" ht="14.25" customHeight="1" thickBot="1" x14ac:dyDescent="0.3">
      <c r="A258" s="186">
        <v>7</v>
      </c>
      <c r="B258" s="187"/>
      <c r="C258" s="188"/>
      <c r="D258" s="190" t="s">
        <v>325</v>
      </c>
      <c r="E258" s="189" t="s">
        <v>241</v>
      </c>
      <c r="F258" s="189">
        <v>6</v>
      </c>
      <c r="G258" s="189"/>
      <c r="H258" s="353">
        <v>10.039999999999999</v>
      </c>
      <c r="I258" s="325">
        <f t="shared" si="75"/>
        <v>12.047999999999998</v>
      </c>
      <c r="J258" s="291"/>
      <c r="K258" s="91">
        <f t="shared" si="76"/>
        <v>0</v>
      </c>
      <c r="M258" s="15"/>
    </row>
    <row r="259" spans="1:13" ht="14.25" customHeight="1" x14ac:dyDescent="0.25">
      <c r="A259" s="186">
        <v>8</v>
      </c>
      <c r="B259" s="187"/>
      <c r="C259" s="188"/>
      <c r="D259" s="455" t="s">
        <v>326</v>
      </c>
      <c r="E259" s="189" t="s">
        <v>241</v>
      </c>
      <c r="F259" s="189">
        <v>6</v>
      </c>
      <c r="G259" s="189"/>
      <c r="H259" s="353">
        <v>10.039999999999999</v>
      </c>
      <c r="I259" s="325">
        <f t="shared" si="75"/>
        <v>12.047999999999998</v>
      </c>
      <c r="J259" s="291"/>
      <c r="K259" s="91">
        <f t="shared" si="76"/>
        <v>0</v>
      </c>
      <c r="M259" s="15"/>
    </row>
    <row r="260" spans="1:13" ht="14.25" customHeight="1" thickBot="1" x14ac:dyDescent="0.3">
      <c r="A260" s="97">
        <v>9</v>
      </c>
      <c r="B260" s="147"/>
      <c r="C260" s="148"/>
      <c r="D260" s="454"/>
      <c r="E260" s="99" t="s">
        <v>244</v>
      </c>
      <c r="F260" s="99">
        <v>6</v>
      </c>
      <c r="G260" s="99"/>
      <c r="H260" s="268">
        <v>20.49</v>
      </c>
      <c r="I260" s="324">
        <f t="shared" si="75"/>
        <v>24.587999999999997</v>
      </c>
      <c r="J260" s="290"/>
      <c r="K260" s="91">
        <f t="shared" si="76"/>
        <v>0</v>
      </c>
      <c r="M260" s="15"/>
    </row>
    <row r="261" spans="1:13" ht="14.25" customHeight="1" x14ac:dyDescent="0.25">
      <c r="A261" s="186">
        <v>10</v>
      </c>
      <c r="B261" s="187"/>
      <c r="C261" s="188"/>
      <c r="D261" s="455" t="s">
        <v>317</v>
      </c>
      <c r="E261" s="189" t="s">
        <v>241</v>
      </c>
      <c r="F261" s="189">
        <v>6</v>
      </c>
      <c r="G261" s="189"/>
      <c r="H261" s="353">
        <v>10.039999999999999</v>
      </c>
      <c r="I261" s="325">
        <f t="shared" si="75"/>
        <v>12.047999999999998</v>
      </c>
      <c r="J261" s="291"/>
      <c r="K261" s="91">
        <f t="shared" si="76"/>
        <v>0</v>
      </c>
      <c r="M261" s="15"/>
    </row>
    <row r="262" spans="1:13" ht="14.25" customHeight="1" thickBot="1" x14ac:dyDescent="0.3">
      <c r="A262" s="97">
        <v>11</v>
      </c>
      <c r="B262" s="147"/>
      <c r="C262" s="148"/>
      <c r="D262" s="454"/>
      <c r="E262" s="99" t="s">
        <v>244</v>
      </c>
      <c r="F262" s="99">
        <v>6</v>
      </c>
      <c r="G262" s="99"/>
      <c r="H262" s="268">
        <v>20.49</v>
      </c>
      <c r="I262" s="324">
        <f t="shared" si="75"/>
        <v>24.587999999999997</v>
      </c>
      <c r="J262" s="290"/>
      <c r="K262" s="91">
        <f t="shared" si="76"/>
        <v>0</v>
      </c>
      <c r="M262" s="15"/>
    </row>
    <row r="263" spans="1:13" ht="14.25" customHeight="1" x14ac:dyDescent="0.25">
      <c r="A263" s="186">
        <v>12</v>
      </c>
      <c r="B263" s="187"/>
      <c r="C263" s="188"/>
      <c r="D263" s="455" t="s">
        <v>310</v>
      </c>
      <c r="E263" s="189" t="s">
        <v>241</v>
      </c>
      <c r="F263" s="189">
        <v>6</v>
      </c>
      <c r="G263" s="189"/>
      <c r="H263" s="353">
        <v>10.039999999999999</v>
      </c>
      <c r="I263" s="325">
        <f t="shared" si="75"/>
        <v>12.047999999999998</v>
      </c>
      <c r="J263" s="291"/>
      <c r="K263" s="91">
        <f t="shared" si="76"/>
        <v>0</v>
      </c>
      <c r="M263" s="15"/>
    </row>
    <row r="264" spans="1:13" ht="14.25" customHeight="1" thickBot="1" x14ac:dyDescent="0.3">
      <c r="A264" s="97">
        <v>13</v>
      </c>
      <c r="B264" s="147"/>
      <c r="C264" s="148"/>
      <c r="D264" s="454"/>
      <c r="E264" s="99" t="s">
        <v>244</v>
      </c>
      <c r="F264" s="99">
        <v>6</v>
      </c>
      <c r="G264" s="99"/>
      <c r="H264" s="268">
        <v>20.49</v>
      </c>
      <c r="I264" s="324">
        <f t="shared" si="75"/>
        <v>24.587999999999997</v>
      </c>
      <c r="J264" s="290"/>
      <c r="K264" s="91">
        <f t="shared" si="76"/>
        <v>0</v>
      </c>
      <c r="M264" s="15"/>
    </row>
    <row r="265" spans="1:13" ht="14.25" customHeight="1" thickBot="1" x14ac:dyDescent="0.3">
      <c r="A265" s="186">
        <v>14</v>
      </c>
      <c r="B265" s="187"/>
      <c r="C265" s="188"/>
      <c r="D265" s="190" t="s">
        <v>327</v>
      </c>
      <c r="E265" s="189" t="s">
        <v>241</v>
      </c>
      <c r="F265" s="189">
        <v>6</v>
      </c>
      <c r="G265" s="189"/>
      <c r="H265" s="353">
        <v>10.039999999999999</v>
      </c>
      <c r="I265" s="325">
        <f t="shared" si="75"/>
        <v>12.047999999999998</v>
      </c>
      <c r="J265" s="291"/>
      <c r="K265" s="91">
        <f t="shared" si="76"/>
        <v>0</v>
      </c>
      <c r="M265" s="15"/>
    </row>
    <row r="266" spans="1:13" ht="14.25" customHeight="1" x14ac:dyDescent="0.25">
      <c r="A266" s="186">
        <v>15</v>
      </c>
      <c r="B266" s="187"/>
      <c r="C266" s="188"/>
      <c r="D266" s="455" t="s">
        <v>328</v>
      </c>
      <c r="E266" s="189" t="s">
        <v>241</v>
      </c>
      <c r="F266" s="189">
        <v>6</v>
      </c>
      <c r="G266" s="189"/>
      <c r="H266" s="353">
        <v>10.039999999999999</v>
      </c>
      <c r="I266" s="325">
        <f t="shared" si="75"/>
        <v>12.047999999999998</v>
      </c>
      <c r="J266" s="291"/>
      <c r="K266" s="91">
        <f t="shared" si="76"/>
        <v>0</v>
      </c>
      <c r="M266" s="15"/>
    </row>
    <row r="267" spans="1:13" ht="14.25" customHeight="1" thickBot="1" x14ac:dyDescent="0.3">
      <c r="A267" s="97">
        <v>16</v>
      </c>
      <c r="B267" s="147"/>
      <c r="C267" s="148"/>
      <c r="D267" s="454"/>
      <c r="E267" s="99" t="s">
        <v>244</v>
      </c>
      <c r="F267" s="99">
        <v>6</v>
      </c>
      <c r="G267" s="99"/>
      <c r="H267" s="268">
        <v>20.49</v>
      </c>
      <c r="I267" s="324">
        <f t="shared" si="75"/>
        <v>24.587999999999997</v>
      </c>
      <c r="J267" s="290"/>
      <c r="K267" s="91">
        <f t="shared" si="76"/>
        <v>0</v>
      </c>
      <c r="M267" s="15"/>
    </row>
    <row r="268" spans="1:13" ht="14.25" customHeight="1" x14ac:dyDescent="0.25">
      <c r="A268" s="186">
        <v>17</v>
      </c>
      <c r="B268" s="187"/>
      <c r="C268" s="188"/>
      <c r="D268" s="455" t="s">
        <v>314</v>
      </c>
      <c r="E268" s="189" t="s">
        <v>241</v>
      </c>
      <c r="F268" s="189">
        <v>6</v>
      </c>
      <c r="G268" s="189"/>
      <c r="H268" s="353">
        <v>10.039999999999999</v>
      </c>
      <c r="I268" s="325">
        <f t="shared" si="75"/>
        <v>12.047999999999998</v>
      </c>
      <c r="J268" s="291"/>
      <c r="K268" s="91">
        <f t="shared" si="76"/>
        <v>0</v>
      </c>
      <c r="M268" s="15"/>
    </row>
    <row r="269" spans="1:13" ht="14.25" customHeight="1" thickBot="1" x14ac:dyDescent="0.3">
      <c r="A269" s="97">
        <v>18</v>
      </c>
      <c r="B269" s="147"/>
      <c r="C269" s="148"/>
      <c r="D269" s="444"/>
      <c r="E269" s="99" t="s">
        <v>244</v>
      </c>
      <c r="F269" s="99">
        <v>6</v>
      </c>
      <c r="G269" s="99"/>
      <c r="H269" s="268">
        <v>20.49</v>
      </c>
      <c r="I269" s="324">
        <f t="shared" si="75"/>
        <v>24.587999999999997</v>
      </c>
      <c r="J269" s="289"/>
      <c r="K269" s="181">
        <f t="shared" si="76"/>
        <v>0</v>
      </c>
      <c r="M269" s="15"/>
    </row>
    <row r="270" spans="1:13" ht="14.25" customHeight="1" thickBot="1" x14ac:dyDescent="0.3">
      <c r="A270" s="420" t="s">
        <v>465</v>
      </c>
      <c r="B270" s="421"/>
      <c r="C270" s="421"/>
      <c r="D270" s="421"/>
      <c r="E270" s="421"/>
      <c r="F270" s="421"/>
      <c r="G270" s="421"/>
      <c r="H270" s="421"/>
      <c r="I270" s="421"/>
      <c r="J270" s="421"/>
      <c r="K270" s="422"/>
      <c r="M270" s="15"/>
    </row>
    <row r="271" spans="1:13" ht="14.25" customHeight="1" thickBot="1" x14ac:dyDescent="0.3">
      <c r="A271" s="153">
        <v>1</v>
      </c>
      <c r="B271" s="154"/>
      <c r="C271" s="408" t="s">
        <v>454</v>
      </c>
      <c r="D271" s="402" t="s">
        <v>461</v>
      </c>
      <c r="E271" s="157" t="s">
        <v>462</v>
      </c>
      <c r="F271" s="157">
        <v>6</v>
      </c>
      <c r="G271" s="157"/>
      <c r="H271" s="403">
        <v>18.45</v>
      </c>
      <c r="I271" s="404">
        <f t="shared" ref="I271:I274" si="77">H271*$K$1</f>
        <v>22.139999999999997</v>
      </c>
      <c r="J271" s="405"/>
      <c r="K271" s="406">
        <f t="shared" ref="K271:K274" si="78">I271*J271</f>
        <v>0</v>
      </c>
      <c r="M271" s="15"/>
    </row>
    <row r="272" spans="1:13" ht="14.25" customHeight="1" thickBot="1" x14ac:dyDescent="0.3">
      <c r="A272" s="397">
        <v>2</v>
      </c>
      <c r="B272" s="197"/>
      <c r="C272" s="409" t="s">
        <v>454</v>
      </c>
      <c r="D272" s="396" t="s">
        <v>326</v>
      </c>
      <c r="E272" s="185" t="s">
        <v>462</v>
      </c>
      <c r="F272" s="398">
        <v>6</v>
      </c>
      <c r="G272" s="398"/>
      <c r="H272" s="399">
        <v>18.45</v>
      </c>
      <c r="I272" s="400">
        <f t="shared" si="77"/>
        <v>22.139999999999997</v>
      </c>
      <c r="J272" s="401"/>
      <c r="K272" s="201">
        <f t="shared" si="78"/>
        <v>0</v>
      </c>
      <c r="M272" s="15"/>
    </row>
    <row r="273" spans="1:13" ht="14.25" customHeight="1" thickBot="1" x14ac:dyDescent="0.3">
      <c r="A273" s="146">
        <v>3</v>
      </c>
      <c r="B273" s="147"/>
      <c r="C273" s="410" t="s">
        <v>454</v>
      </c>
      <c r="D273" s="389" t="s">
        <v>463</v>
      </c>
      <c r="E273" s="229" t="s">
        <v>462</v>
      </c>
      <c r="F273" s="150">
        <v>6</v>
      </c>
      <c r="G273" s="150"/>
      <c r="H273" s="352">
        <v>18.45</v>
      </c>
      <c r="I273" s="312">
        <f t="shared" si="77"/>
        <v>22.139999999999997</v>
      </c>
      <c r="J273" s="304"/>
      <c r="K273" s="181">
        <f t="shared" si="78"/>
        <v>0</v>
      </c>
      <c r="M273" s="15"/>
    </row>
    <row r="274" spans="1:13" ht="14.25" customHeight="1" thickBot="1" x14ac:dyDescent="0.3">
      <c r="A274" s="153">
        <v>4</v>
      </c>
      <c r="B274" s="154"/>
      <c r="C274" s="408" t="s">
        <v>454</v>
      </c>
      <c r="D274" s="407" t="s">
        <v>464</v>
      </c>
      <c r="E274" s="157" t="s">
        <v>462</v>
      </c>
      <c r="F274" s="157">
        <v>6</v>
      </c>
      <c r="G274" s="157"/>
      <c r="H274" s="403">
        <v>18.45</v>
      </c>
      <c r="I274" s="404">
        <f t="shared" si="77"/>
        <v>22.139999999999997</v>
      </c>
      <c r="J274" s="405"/>
      <c r="K274" s="406">
        <f t="shared" si="78"/>
        <v>0</v>
      </c>
      <c r="M274" s="15"/>
    </row>
    <row r="275" spans="1:13" ht="14.25" customHeight="1" thickBot="1" x14ac:dyDescent="0.3">
      <c r="A275" s="420" t="s">
        <v>358</v>
      </c>
      <c r="B275" s="421"/>
      <c r="C275" s="421"/>
      <c r="D275" s="421"/>
      <c r="E275" s="421"/>
      <c r="F275" s="421"/>
      <c r="G275" s="421"/>
      <c r="H275" s="421"/>
      <c r="I275" s="421"/>
      <c r="J275" s="421"/>
      <c r="K275" s="422"/>
      <c r="M275" s="15"/>
    </row>
    <row r="276" spans="1:13" ht="14.25" customHeight="1" x14ac:dyDescent="0.25">
      <c r="A276" s="191">
        <v>1</v>
      </c>
      <c r="B276" s="192"/>
      <c r="C276" s="193"/>
      <c r="D276" s="457" t="s">
        <v>329</v>
      </c>
      <c r="E276" s="194" t="s">
        <v>429</v>
      </c>
      <c r="F276" s="194">
        <v>6</v>
      </c>
      <c r="G276" s="194"/>
      <c r="H276" s="354">
        <v>6.07</v>
      </c>
      <c r="I276" s="321">
        <f t="shared" ref="I276:I279" si="79">H276*$K$1</f>
        <v>7.2839999999999998</v>
      </c>
      <c r="J276" s="292"/>
      <c r="K276" s="195">
        <f t="shared" ref="K276:K279" si="80">I276*J276</f>
        <v>0</v>
      </c>
      <c r="M276" s="15"/>
    </row>
    <row r="277" spans="1:13" ht="14.25" customHeight="1" thickBot="1" x14ac:dyDescent="0.3">
      <c r="A277" s="196">
        <v>2</v>
      </c>
      <c r="B277" s="197"/>
      <c r="C277" s="198"/>
      <c r="D277" s="458"/>
      <c r="E277" s="199" t="s">
        <v>244</v>
      </c>
      <c r="F277" s="199">
        <v>6</v>
      </c>
      <c r="G277" s="199"/>
      <c r="H277" s="355">
        <v>12.38</v>
      </c>
      <c r="I277" s="322">
        <f t="shared" si="79"/>
        <v>14.856</v>
      </c>
      <c r="J277" s="293"/>
      <c r="K277" s="201">
        <f t="shared" si="80"/>
        <v>0</v>
      </c>
      <c r="M277" s="15"/>
    </row>
    <row r="278" spans="1:13" ht="14.25" customHeight="1" x14ac:dyDescent="0.25">
      <c r="A278" s="100">
        <v>3</v>
      </c>
      <c r="B278" s="147"/>
      <c r="C278" s="148"/>
      <c r="D278" s="453" t="s">
        <v>330</v>
      </c>
      <c r="E278" s="185" t="s">
        <v>429</v>
      </c>
      <c r="F278" s="185">
        <v>6</v>
      </c>
      <c r="G278" s="185"/>
      <c r="H278" s="351">
        <v>6.07</v>
      </c>
      <c r="I278" s="323">
        <f t="shared" si="79"/>
        <v>7.2839999999999998</v>
      </c>
      <c r="J278" s="287"/>
      <c r="K278" s="91">
        <f t="shared" si="80"/>
        <v>0</v>
      </c>
      <c r="M278" s="15"/>
    </row>
    <row r="279" spans="1:13" ht="14.25" customHeight="1" thickBot="1" x14ac:dyDescent="0.3">
      <c r="A279" s="97">
        <v>4</v>
      </c>
      <c r="B279" s="147"/>
      <c r="C279" s="148"/>
      <c r="D279" s="444"/>
      <c r="E279" s="99" t="s">
        <v>244</v>
      </c>
      <c r="F279" s="99">
        <v>6</v>
      </c>
      <c r="G279" s="99"/>
      <c r="H279" s="268">
        <v>12.38</v>
      </c>
      <c r="I279" s="324">
        <f t="shared" si="79"/>
        <v>14.856</v>
      </c>
      <c r="J279" s="289"/>
      <c r="K279" s="181">
        <f t="shared" si="80"/>
        <v>0</v>
      </c>
      <c r="M279" s="15"/>
    </row>
    <row r="280" spans="1:13" ht="14.25" customHeight="1" thickBot="1" x14ac:dyDescent="0.3">
      <c r="A280" s="420" t="s">
        <v>359</v>
      </c>
      <c r="B280" s="421"/>
      <c r="C280" s="421"/>
      <c r="D280" s="421"/>
      <c r="E280" s="421"/>
      <c r="F280" s="421"/>
      <c r="G280" s="421"/>
      <c r="H280" s="421"/>
      <c r="I280" s="421"/>
      <c r="J280" s="421"/>
      <c r="K280" s="422"/>
      <c r="M280" s="15"/>
    </row>
    <row r="281" spans="1:13" ht="14.25" customHeight="1" x14ac:dyDescent="0.25">
      <c r="A281" s="74">
        <v>1</v>
      </c>
      <c r="B281" s="75"/>
      <c r="C281" s="76"/>
      <c r="D281" s="414" t="s">
        <v>245</v>
      </c>
      <c r="E281" s="75" t="s">
        <v>431</v>
      </c>
      <c r="F281" s="75">
        <v>24</v>
      </c>
      <c r="G281" s="75"/>
      <c r="H281" s="356">
        <v>10.44</v>
      </c>
      <c r="I281" s="317">
        <f t="shared" ref="I281:I290" si="81">H281*$K$1</f>
        <v>12.527999999999999</v>
      </c>
      <c r="J281" s="294"/>
      <c r="K281" s="109">
        <f>I281*J281</f>
        <v>0</v>
      </c>
      <c r="M281" s="15"/>
    </row>
    <row r="282" spans="1:13" ht="14.25" customHeight="1" thickBot="1" x14ac:dyDescent="0.3">
      <c r="A282" s="130">
        <v>2</v>
      </c>
      <c r="B282" s="131"/>
      <c r="C282" s="132"/>
      <c r="D282" s="449"/>
      <c r="E282" s="131" t="s">
        <v>248</v>
      </c>
      <c r="F282" s="131">
        <v>6</v>
      </c>
      <c r="G282" s="131"/>
      <c r="H282" s="357">
        <v>20.329999999999998</v>
      </c>
      <c r="I282" s="320">
        <f t="shared" si="81"/>
        <v>24.395999999999997</v>
      </c>
      <c r="J282" s="295"/>
      <c r="K282" s="152">
        <f t="shared" ref="K282:K290" si="82">I282*J282</f>
        <v>0</v>
      </c>
      <c r="M282" s="15"/>
    </row>
    <row r="283" spans="1:13" ht="14.25" customHeight="1" x14ac:dyDescent="0.25">
      <c r="A283" s="74">
        <v>3</v>
      </c>
      <c r="B283" s="75"/>
      <c r="C283" s="76"/>
      <c r="D283" s="414" t="s">
        <v>246</v>
      </c>
      <c r="E283" s="75" t="s">
        <v>431</v>
      </c>
      <c r="F283" s="75">
        <v>24</v>
      </c>
      <c r="G283" s="75"/>
      <c r="H283" s="342">
        <v>8.35</v>
      </c>
      <c r="I283" s="317">
        <f t="shared" ref="I283" si="83">H283*$K$1</f>
        <v>10.02</v>
      </c>
      <c r="J283" s="254"/>
      <c r="K283" s="137">
        <f t="shared" ref="K283" si="84">I283*J283</f>
        <v>0</v>
      </c>
      <c r="M283" s="15"/>
    </row>
    <row r="284" spans="1:13" ht="14.25" customHeight="1" thickBot="1" x14ac:dyDescent="0.3">
      <c r="A284" s="84">
        <v>4</v>
      </c>
      <c r="B284" s="85"/>
      <c r="C284" s="26"/>
      <c r="D284" s="415"/>
      <c r="E284" s="85" t="s">
        <v>248</v>
      </c>
      <c r="F284" s="85">
        <v>6</v>
      </c>
      <c r="G284" s="85"/>
      <c r="H284" s="345">
        <v>15.25</v>
      </c>
      <c r="I284" s="264">
        <f t="shared" si="81"/>
        <v>18.3</v>
      </c>
      <c r="J284" s="256"/>
      <c r="K284" s="32">
        <f t="shared" si="82"/>
        <v>0</v>
      </c>
      <c r="M284" s="15"/>
    </row>
    <row r="285" spans="1:13" ht="14.25" customHeight="1" thickBot="1" x14ac:dyDescent="0.3">
      <c r="A285" s="146">
        <v>5</v>
      </c>
      <c r="B285" s="147"/>
      <c r="C285" s="148"/>
      <c r="D285" s="202" t="s">
        <v>430</v>
      </c>
      <c r="E285" s="150" t="s">
        <v>248</v>
      </c>
      <c r="F285" s="150">
        <v>6</v>
      </c>
      <c r="G285" s="150"/>
      <c r="H285" s="352">
        <v>22.76</v>
      </c>
      <c r="I285" s="270">
        <f>H285*$K$1</f>
        <v>27.312000000000001</v>
      </c>
      <c r="J285" s="296"/>
      <c r="K285" s="78">
        <f>I285*J285</f>
        <v>0</v>
      </c>
      <c r="M285" s="15"/>
    </row>
    <row r="286" spans="1:13" ht="14.25" customHeight="1" thickBot="1" x14ac:dyDescent="0.3">
      <c r="A286" s="203">
        <v>6</v>
      </c>
      <c r="B286" s="187"/>
      <c r="C286" s="188"/>
      <c r="D286" s="190" t="s">
        <v>247</v>
      </c>
      <c r="E286" s="204" t="s">
        <v>248</v>
      </c>
      <c r="F286" s="204">
        <v>6</v>
      </c>
      <c r="G286" s="204"/>
      <c r="H286" s="358">
        <v>15.64</v>
      </c>
      <c r="I286" s="316">
        <f t="shared" si="81"/>
        <v>18.768000000000001</v>
      </c>
      <c r="J286" s="281"/>
      <c r="K286" s="78">
        <f t="shared" si="82"/>
        <v>0</v>
      </c>
      <c r="M286" s="15"/>
    </row>
    <row r="287" spans="1:13" ht="14.25" customHeight="1" thickBot="1" x14ac:dyDescent="0.3">
      <c r="A287" s="203">
        <v>7</v>
      </c>
      <c r="B287" s="187"/>
      <c r="C287" s="394" t="s">
        <v>454</v>
      </c>
      <c r="D287" s="455" t="s">
        <v>455</v>
      </c>
      <c r="E287" s="204" t="s">
        <v>431</v>
      </c>
      <c r="F287" s="204"/>
      <c r="G287" s="204"/>
      <c r="H287" s="358">
        <v>18.66</v>
      </c>
      <c r="I287" s="316">
        <f t="shared" si="81"/>
        <v>22.391999999999999</v>
      </c>
      <c r="J287" s="281"/>
      <c r="K287" s="78">
        <f t="shared" si="82"/>
        <v>0</v>
      </c>
      <c r="M287" s="15"/>
    </row>
    <row r="288" spans="1:13" ht="14.25" customHeight="1" thickBot="1" x14ac:dyDescent="0.3">
      <c r="A288" s="203">
        <v>8</v>
      </c>
      <c r="B288" s="187"/>
      <c r="C288" s="394" t="s">
        <v>454</v>
      </c>
      <c r="D288" s="459"/>
      <c r="E288" s="204" t="s">
        <v>429</v>
      </c>
      <c r="F288" s="204"/>
      <c r="G288" s="204"/>
      <c r="H288" s="358">
        <v>31.41</v>
      </c>
      <c r="I288" s="316">
        <f t="shared" si="81"/>
        <v>37.692</v>
      </c>
      <c r="J288" s="281"/>
      <c r="K288" s="78">
        <f t="shared" si="82"/>
        <v>0</v>
      </c>
      <c r="M288" s="15"/>
    </row>
    <row r="289" spans="1:13" ht="14.25" customHeight="1" thickBot="1" x14ac:dyDescent="0.3">
      <c r="A289" s="203">
        <v>9</v>
      </c>
      <c r="B289" s="187"/>
      <c r="C289" s="394" t="s">
        <v>454</v>
      </c>
      <c r="D289" s="455" t="s">
        <v>456</v>
      </c>
      <c r="E289" s="204" t="s">
        <v>431</v>
      </c>
      <c r="F289" s="204"/>
      <c r="G289" s="204"/>
      <c r="H289" s="358">
        <v>15.86</v>
      </c>
      <c r="I289" s="316">
        <f t="shared" si="81"/>
        <v>19.032</v>
      </c>
      <c r="J289" s="281"/>
      <c r="K289" s="78">
        <f t="shared" si="82"/>
        <v>0</v>
      </c>
      <c r="M289" s="15"/>
    </row>
    <row r="290" spans="1:13" ht="14.25" customHeight="1" thickBot="1" x14ac:dyDescent="0.3">
      <c r="A290" s="203">
        <v>10</v>
      </c>
      <c r="B290" s="187"/>
      <c r="C290" s="394" t="s">
        <v>454</v>
      </c>
      <c r="D290" s="460"/>
      <c r="E290" s="204" t="s">
        <v>429</v>
      </c>
      <c r="F290" s="204"/>
      <c r="G290" s="204"/>
      <c r="H290" s="358">
        <v>24.65</v>
      </c>
      <c r="I290" s="316">
        <f t="shared" si="81"/>
        <v>29.58</v>
      </c>
      <c r="J290" s="281"/>
      <c r="K290" s="78">
        <f t="shared" si="82"/>
        <v>0</v>
      </c>
      <c r="M290" s="15"/>
    </row>
    <row r="291" spans="1:13" ht="14.25" customHeight="1" thickBot="1" x14ac:dyDescent="0.3">
      <c r="A291" s="420" t="s">
        <v>360</v>
      </c>
      <c r="B291" s="421"/>
      <c r="C291" s="421"/>
      <c r="D291" s="421"/>
      <c r="E291" s="421"/>
      <c r="F291" s="421"/>
      <c r="G291" s="421"/>
      <c r="H291" s="421"/>
      <c r="I291" s="421"/>
      <c r="J291" s="421"/>
      <c r="K291" s="422"/>
      <c r="M291" s="15"/>
    </row>
    <row r="292" spans="1:13" ht="14.25" customHeight="1" x14ac:dyDescent="0.25">
      <c r="A292" s="74">
        <v>1</v>
      </c>
      <c r="B292" s="75"/>
      <c r="C292" s="76"/>
      <c r="D292" s="414" t="s">
        <v>331</v>
      </c>
      <c r="E292" s="75" t="s">
        <v>33</v>
      </c>
      <c r="F292" s="75">
        <v>6</v>
      </c>
      <c r="G292" s="75"/>
      <c r="H292" s="342">
        <v>9.17</v>
      </c>
      <c r="I292" s="313">
        <f t="shared" ref="I292:I309" si="85">H292*$K$1</f>
        <v>11.004</v>
      </c>
      <c r="J292" s="297"/>
      <c r="K292" s="91">
        <f t="shared" ref="K292:K309" si="86">I292*J292</f>
        <v>0</v>
      </c>
      <c r="M292" s="15"/>
    </row>
    <row r="293" spans="1:13" ht="14.25" customHeight="1" thickBot="1" x14ac:dyDescent="0.3">
      <c r="A293" s="84">
        <v>2</v>
      </c>
      <c r="B293" s="85"/>
      <c r="C293" s="26"/>
      <c r="D293" s="446"/>
      <c r="E293" s="85" t="s">
        <v>249</v>
      </c>
      <c r="F293" s="85">
        <v>3</v>
      </c>
      <c r="G293" s="85"/>
      <c r="H293" s="345">
        <v>26.62</v>
      </c>
      <c r="I293" s="311">
        <f t="shared" si="85"/>
        <v>31.943999999999999</v>
      </c>
      <c r="J293" s="298"/>
      <c r="K293" s="91">
        <f t="shared" si="86"/>
        <v>0</v>
      </c>
      <c r="M293" s="15"/>
    </row>
    <row r="294" spans="1:13" ht="14.25" customHeight="1" x14ac:dyDescent="0.25">
      <c r="A294" s="74">
        <v>3</v>
      </c>
      <c r="B294" s="75"/>
      <c r="C294" s="76"/>
      <c r="D294" s="414" t="s">
        <v>332</v>
      </c>
      <c r="E294" s="75" t="s">
        <v>33</v>
      </c>
      <c r="F294" s="75">
        <v>6</v>
      </c>
      <c r="G294" s="75"/>
      <c r="H294" s="342">
        <v>9.17</v>
      </c>
      <c r="I294" s="313">
        <f t="shared" si="85"/>
        <v>11.004</v>
      </c>
      <c r="J294" s="299"/>
      <c r="K294" s="91">
        <f t="shared" si="86"/>
        <v>0</v>
      </c>
      <c r="M294" s="15"/>
    </row>
    <row r="295" spans="1:13" ht="14.25" customHeight="1" thickBot="1" x14ac:dyDescent="0.3">
      <c r="A295" s="84">
        <v>4</v>
      </c>
      <c r="B295" s="85"/>
      <c r="C295" s="26"/>
      <c r="D295" s="446"/>
      <c r="E295" s="85" t="s">
        <v>249</v>
      </c>
      <c r="F295" s="85">
        <v>3</v>
      </c>
      <c r="G295" s="85"/>
      <c r="H295" s="345">
        <v>26.62</v>
      </c>
      <c r="I295" s="311">
        <f t="shared" si="85"/>
        <v>31.943999999999999</v>
      </c>
      <c r="J295" s="298"/>
      <c r="K295" s="91">
        <f t="shared" si="86"/>
        <v>0</v>
      </c>
      <c r="M295" s="15"/>
    </row>
    <row r="296" spans="1:13" ht="14.25" customHeight="1" x14ac:dyDescent="0.25">
      <c r="A296" s="74">
        <v>5</v>
      </c>
      <c r="B296" s="75"/>
      <c r="C296" s="76"/>
      <c r="D296" s="414" t="s">
        <v>333</v>
      </c>
      <c r="E296" s="75" t="s">
        <v>33</v>
      </c>
      <c r="F296" s="75">
        <v>6</v>
      </c>
      <c r="G296" s="75"/>
      <c r="H296" s="342">
        <v>9.17</v>
      </c>
      <c r="I296" s="313">
        <f t="shared" si="85"/>
        <v>11.004</v>
      </c>
      <c r="J296" s="299"/>
      <c r="K296" s="91">
        <f t="shared" si="86"/>
        <v>0</v>
      </c>
      <c r="M296" s="15"/>
    </row>
    <row r="297" spans="1:13" ht="14.25" customHeight="1" thickBot="1" x14ac:dyDescent="0.3">
      <c r="A297" s="84">
        <v>6</v>
      </c>
      <c r="B297" s="85"/>
      <c r="C297" s="26"/>
      <c r="D297" s="446"/>
      <c r="E297" s="85" t="s">
        <v>249</v>
      </c>
      <c r="F297" s="85">
        <v>3</v>
      </c>
      <c r="G297" s="85"/>
      <c r="H297" s="345">
        <v>26.62</v>
      </c>
      <c r="I297" s="311">
        <f t="shared" si="85"/>
        <v>31.943999999999999</v>
      </c>
      <c r="J297" s="298"/>
      <c r="K297" s="91">
        <f t="shared" si="86"/>
        <v>0</v>
      </c>
      <c r="M297" s="15"/>
    </row>
    <row r="298" spans="1:13" ht="14.25" customHeight="1" x14ac:dyDescent="0.25">
      <c r="A298" s="74">
        <v>7</v>
      </c>
      <c r="B298" s="75"/>
      <c r="C298" s="76"/>
      <c r="D298" s="414" t="s">
        <v>334</v>
      </c>
      <c r="E298" s="75" t="s">
        <v>33</v>
      </c>
      <c r="F298" s="75">
        <v>6</v>
      </c>
      <c r="G298" s="75"/>
      <c r="H298" s="342">
        <v>9.17</v>
      </c>
      <c r="I298" s="313">
        <f t="shared" si="85"/>
        <v>11.004</v>
      </c>
      <c r="J298" s="299"/>
      <c r="K298" s="91">
        <f t="shared" si="86"/>
        <v>0</v>
      </c>
      <c r="M298" s="15"/>
    </row>
    <row r="299" spans="1:13" ht="14.25" customHeight="1" thickBot="1" x14ac:dyDescent="0.3">
      <c r="A299" s="84">
        <v>8</v>
      </c>
      <c r="B299" s="85"/>
      <c r="C299" s="26"/>
      <c r="D299" s="446"/>
      <c r="E299" s="85" t="s">
        <v>249</v>
      </c>
      <c r="F299" s="85">
        <v>3</v>
      </c>
      <c r="G299" s="85"/>
      <c r="H299" s="345">
        <v>26.62</v>
      </c>
      <c r="I299" s="311">
        <f t="shared" si="85"/>
        <v>31.943999999999999</v>
      </c>
      <c r="J299" s="298"/>
      <c r="K299" s="91">
        <f t="shared" si="86"/>
        <v>0</v>
      </c>
      <c r="M299" s="15"/>
    </row>
    <row r="300" spans="1:13" ht="14.25" customHeight="1" x14ac:dyDescent="0.25">
      <c r="A300" s="74">
        <v>9</v>
      </c>
      <c r="B300" s="75"/>
      <c r="C300" s="76"/>
      <c r="D300" s="414" t="s">
        <v>335</v>
      </c>
      <c r="E300" s="75" t="s">
        <v>33</v>
      </c>
      <c r="F300" s="75">
        <v>6</v>
      </c>
      <c r="G300" s="75"/>
      <c r="H300" s="342">
        <v>9.17</v>
      </c>
      <c r="I300" s="313">
        <f t="shared" si="85"/>
        <v>11.004</v>
      </c>
      <c r="J300" s="299"/>
      <c r="K300" s="91">
        <f t="shared" si="86"/>
        <v>0</v>
      </c>
      <c r="M300" s="15"/>
    </row>
    <row r="301" spans="1:13" ht="14.25" customHeight="1" thickBot="1" x14ac:dyDescent="0.3">
      <c r="A301" s="84">
        <v>10</v>
      </c>
      <c r="B301" s="85"/>
      <c r="C301" s="26"/>
      <c r="D301" s="446"/>
      <c r="E301" s="85" t="s">
        <v>249</v>
      </c>
      <c r="F301" s="85">
        <v>3</v>
      </c>
      <c r="G301" s="85"/>
      <c r="H301" s="345">
        <v>26.62</v>
      </c>
      <c r="I301" s="311">
        <f t="shared" si="85"/>
        <v>31.943999999999999</v>
      </c>
      <c r="J301" s="298"/>
      <c r="K301" s="91">
        <f t="shared" si="86"/>
        <v>0</v>
      </c>
      <c r="M301" s="15"/>
    </row>
    <row r="302" spans="1:13" ht="14.25" customHeight="1" x14ac:dyDescent="0.25">
      <c r="A302" s="74">
        <v>11</v>
      </c>
      <c r="B302" s="75"/>
      <c r="C302" s="76"/>
      <c r="D302" s="414" t="s">
        <v>336</v>
      </c>
      <c r="E302" s="75" t="s">
        <v>33</v>
      </c>
      <c r="F302" s="75">
        <v>6</v>
      </c>
      <c r="G302" s="75"/>
      <c r="H302" s="342">
        <v>9.17</v>
      </c>
      <c r="I302" s="313">
        <f t="shared" si="85"/>
        <v>11.004</v>
      </c>
      <c r="J302" s="299"/>
      <c r="K302" s="91">
        <f t="shared" si="86"/>
        <v>0</v>
      </c>
      <c r="M302" s="15"/>
    </row>
    <row r="303" spans="1:13" ht="14.25" customHeight="1" thickBot="1" x14ac:dyDescent="0.3">
      <c r="A303" s="84">
        <v>12</v>
      </c>
      <c r="B303" s="85"/>
      <c r="C303" s="26"/>
      <c r="D303" s="446"/>
      <c r="E303" s="85" t="s">
        <v>249</v>
      </c>
      <c r="F303" s="85">
        <v>3</v>
      </c>
      <c r="G303" s="85"/>
      <c r="H303" s="345">
        <v>26.62</v>
      </c>
      <c r="I303" s="311">
        <f t="shared" si="85"/>
        <v>31.943999999999999</v>
      </c>
      <c r="J303" s="298"/>
      <c r="K303" s="91">
        <f t="shared" si="86"/>
        <v>0</v>
      </c>
      <c r="M303" s="15"/>
    </row>
    <row r="304" spans="1:13" ht="14.25" customHeight="1" x14ac:dyDescent="0.25">
      <c r="A304" s="74">
        <v>13</v>
      </c>
      <c r="B304" s="75"/>
      <c r="C304" s="76"/>
      <c r="D304" s="414" t="s">
        <v>337</v>
      </c>
      <c r="E304" s="75" t="s">
        <v>33</v>
      </c>
      <c r="F304" s="75">
        <v>6</v>
      </c>
      <c r="G304" s="75"/>
      <c r="H304" s="342">
        <v>9.17</v>
      </c>
      <c r="I304" s="313">
        <f t="shared" si="85"/>
        <v>11.004</v>
      </c>
      <c r="J304" s="299"/>
      <c r="K304" s="91">
        <f t="shared" si="86"/>
        <v>0</v>
      </c>
      <c r="M304" s="15"/>
    </row>
    <row r="305" spans="1:13" ht="14.25" customHeight="1" thickBot="1" x14ac:dyDescent="0.3">
      <c r="A305" s="84">
        <v>14</v>
      </c>
      <c r="B305" s="85"/>
      <c r="C305" s="26"/>
      <c r="D305" s="446"/>
      <c r="E305" s="85" t="s">
        <v>249</v>
      </c>
      <c r="F305" s="85">
        <v>3</v>
      </c>
      <c r="G305" s="85"/>
      <c r="H305" s="345">
        <v>26.62</v>
      </c>
      <c r="I305" s="311">
        <f t="shared" si="85"/>
        <v>31.943999999999999</v>
      </c>
      <c r="J305" s="298"/>
      <c r="K305" s="91">
        <f t="shared" si="86"/>
        <v>0</v>
      </c>
      <c r="M305" s="15"/>
    </row>
    <row r="306" spans="1:13" ht="14.25" customHeight="1" x14ac:dyDescent="0.25">
      <c r="A306" s="74">
        <v>15</v>
      </c>
      <c r="B306" s="75"/>
      <c r="C306" s="76"/>
      <c r="D306" s="414" t="s">
        <v>338</v>
      </c>
      <c r="E306" s="75" t="s">
        <v>33</v>
      </c>
      <c r="F306" s="75">
        <v>6</v>
      </c>
      <c r="G306" s="75"/>
      <c r="H306" s="342">
        <v>9.17</v>
      </c>
      <c r="I306" s="313">
        <f t="shared" si="85"/>
        <v>11.004</v>
      </c>
      <c r="J306" s="299"/>
      <c r="K306" s="91">
        <f t="shared" si="86"/>
        <v>0</v>
      </c>
      <c r="M306" s="15"/>
    </row>
    <row r="307" spans="1:13" ht="14.25" customHeight="1" thickBot="1" x14ac:dyDescent="0.3">
      <c r="A307" s="84">
        <v>16</v>
      </c>
      <c r="B307" s="85"/>
      <c r="C307" s="26"/>
      <c r="D307" s="446"/>
      <c r="E307" s="85" t="s">
        <v>249</v>
      </c>
      <c r="F307" s="85">
        <v>3</v>
      </c>
      <c r="G307" s="85"/>
      <c r="H307" s="345">
        <v>26.62</v>
      </c>
      <c r="I307" s="311">
        <f t="shared" si="85"/>
        <v>31.943999999999999</v>
      </c>
      <c r="J307" s="298"/>
      <c r="K307" s="91">
        <f t="shared" si="86"/>
        <v>0</v>
      </c>
      <c r="M307" s="15"/>
    </row>
    <row r="308" spans="1:13" ht="14.25" customHeight="1" x14ac:dyDescent="0.25">
      <c r="A308" s="74">
        <v>17</v>
      </c>
      <c r="B308" s="75"/>
      <c r="C308" s="76"/>
      <c r="D308" s="414" t="s">
        <v>339</v>
      </c>
      <c r="E308" s="75" t="s">
        <v>33</v>
      </c>
      <c r="F308" s="75">
        <v>6</v>
      </c>
      <c r="G308" s="75"/>
      <c r="H308" s="342">
        <v>9.17</v>
      </c>
      <c r="I308" s="313">
        <f t="shared" si="85"/>
        <v>11.004</v>
      </c>
      <c r="J308" s="299"/>
      <c r="K308" s="91">
        <f t="shared" si="86"/>
        <v>0</v>
      </c>
      <c r="M308" s="15"/>
    </row>
    <row r="309" spans="1:13" ht="14.25" customHeight="1" thickBot="1" x14ac:dyDescent="0.3">
      <c r="A309" s="84">
        <v>18</v>
      </c>
      <c r="B309" s="85"/>
      <c r="C309" s="26"/>
      <c r="D309" s="446"/>
      <c r="E309" s="85" t="s">
        <v>249</v>
      </c>
      <c r="F309" s="85">
        <v>3</v>
      </c>
      <c r="G309" s="85"/>
      <c r="H309" s="345">
        <v>26.62</v>
      </c>
      <c r="I309" s="311">
        <f t="shared" si="85"/>
        <v>31.943999999999999</v>
      </c>
      <c r="J309" s="300"/>
      <c r="K309" s="181">
        <f t="shared" si="86"/>
        <v>0</v>
      </c>
      <c r="M309" s="15"/>
    </row>
    <row r="310" spans="1:13" ht="14.25" customHeight="1" thickBot="1" x14ac:dyDescent="0.3">
      <c r="A310" s="467" t="s">
        <v>361</v>
      </c>
      <c r="B310" s="468"/>
      <c r="C310" s="468"/>
      <c r="D310" s="468"/>
      <c r="E310" s="468"/>
      <c r="F310" s="468"/>
      <c r="G310" s="468"/>
      <c r="H310" s="468"/>
      <c r="I310" s="468"/>
      <c r="J310" s="421"/>
      <c r="K310" s="422"/>
      <c r="M310" s="15"/>
    </row>
    <row r="311" spans="1:13" ht="14.25" customHeight="1" x14ac:dyDescent="0.25">
      <c r="A311" s="74">
        <v>1</v>
      </c>
      <c r="B311" s="75"/>
      <c r="C311" s="76"/>
      <c r="D311" s="414" t="s">
        <v>250</v>
      </c>
      <c r="E311" s="60" t="s">
        <v>251</v>
      </c>
      <c r="F311" s="75">
        <v>1</v>
      </c>
      <c r="G311" s="75"/>
      <c r="H311" s="342">
        <v>13.75</v>
      </c>
      <c r="I311" s="339">
        <f>H311*$K$1</f>
        <v>16.5</v>
      </c>
      <c r="J311" s="301"/>
      <c r="K311" s="78">
        <f t="shared" ref="K311:K316" si="87">I311*J311</f>
        <v>0</v>
      </c>
      <c r="M311" s="15"/>
    </row>
    <row r="312" spans="1:13" ht="14.25" customHeight="1" thickBot="1" x14ac:dyDescent="0.3">
      <c r="A312" s="84">
        <v>2</v>
      </c>
      <c r="B312" s="85"/>
      <c r="C312" s="26"/>
      <c r="D312" s="446"/>
      <c r="E312" s="30" t="s">
        <v>252</v>
      </c>
      <c r="F312" s="85">
        <v>1</v>
      </c>
      <c r="G312" s="85"/>
      <c r="H312" s="345">
        <v>26.01</v>
      </c>
      <c r="I312" s="319">
        <f>H312*$K$1</f>
        <v>31.212</v>
      </c>
      <c r="J312" s="302"/>
      <c r="K312" s="22">
        <f t="shared" si="87"/>
        <v>0</v>
      </c>
      <c r="M312" s="15"/>
    </row>
    <row r="313" spans="1:13" ht="14.25" customHeight="1" x14ac:dyDescent="0.25">
      <c r="A313" s="119">
        <v>3</v>
      </c>
      <c r="B313" s="162"/>
      <c r="C313" s="163"/>
      <c r="D313" s="465" t="s">
        <v>253</v>
      </c>
      <c r="E313" s="207" t="s">
        <v>251</v>
      </c>
      <c r="F313" s="162">
        <v>1</v>
      </c>
      <c r="G313" s="162"/>
      <c r="H313" s="348">
        <v>12.94</v>
      </c>
      <c r="I313" s="359">
        <f>H313*$K$1</f>
        <v>15.527999999999999</v>
      </c>
      <c r="J313" s="301"/>
      <c r="K313" s="109">
        <f t="shared" si="87"/>
        <v>0</v>
      </c>
      <c r="M313" s="15"/>
    </row>
    <row r="314" spans="1:13" ht="14.25" customHeight="1" thickBot="1" x14ac:dyDescent="0.3">
      <c r="A314" s="84">
        <v>4</v>
      </c>
      <c r="B314" s="85"/>
      <c r="C314" s="26"/>
      <c r="D314" s="446"/>
      <c r="E314" s="30" t="s">
        <v>252</v>
      </c>
      <c r="F314" s="85">
        <v>1</v>
      </c>
      <c r="G314" s="85"/>
      <c r="H314" s="345">
        <v>24.95</v>
      </c>
      <c r="I314" s="319">
        <f>H314*$K$1</f>
        <v>29.939999999999998</v>
      </c>
      <c r="J314" s="302"/>
      <c r="K314" s="205">
        <f t="shared" si="87"/>
        <v>0</v>
      </c>
      <c r="M314" s="15"/>
    </row>
    <row r="315" spans="1:13" ht="14.25" customHeight="1" thickBot="1" x14ac:dyDescent="0.3">
      <c r="A315" s="84">
        <v>5</v>
      </c>
      <c r="B315" s="85"/>
      <c r="C315" s="393" t="s">
        <v>454</v>
      </c>
      <c r="D315" s="392" t="s">
        <v>452</v>
      </c>
      <c r="E315" s="30" t="s">
        <v>222</v>
      </c>
      <c r="F315" s="85"/>
      <c r="G315" s="85"/>
      <c r="H315" s="345">
        <v>5.56</v>
      </c>
      <c r="I315" s="391">
        <f>H315*$K$1</f>
        <v>6.6719999999999997</v>
      </c>
      <c r="J315" s="302"/>
      <c r="K315" s="205">
        <f t="shared" si="87"/>
        <v>0</v>
      </c>
      <c r="M315" s="15"/>
    </row>
    <row r="316" spans="1:13" ht="14.25" customHeight="1" thickBot="1" x14ac:dyDescent="0.3">
      <c r="A316" s="84">
        <v>6</v>
      </c>
      <c r="B316" s="85"/>
      <c r="C316" s="393" t="s">
        <v>454</v>
      </c>
      <c r="D316" s="392" t="s">
        <v>453</v>
      </c>
      <c r="E316" s="30" t="s">
        <v>222</v>
      </c>
      <c r="F316" s="85"/>
      <c r="G316" s="85"/>
      <c r="H316" s="345">
        <v>8.49</v>
      </c>
      <c r="I316" s="391">
        <f t="shared" ref="I316" si="88">H316*$K$1</f>
        <v>10.188000000000001</v>
      </c>
      <c r="J316" s="302"/>
      <c r="K316" s="205">
        <f t="shared" si="87"/>
        <v>0</v>
      </c>
      <c r="M316" s="15"/>
    </row>
    <row r="317" spans="1:13" ht="14.25" customHeight="1" thickBot="1" x14ac:dyDescent="0.3">
      <c r="A317" s="420" t="s">
        <v>408</v>
      </c>
      <c r="B317" s="421"/>
      <c r="C317" s="421"/>
      <c r="D317" s="421"/>
      <c r="E317" s="421"/>
      <c r="F317" s="421"/>
      <c r="G317" s="421"/>
      <c r="H317" s="421"/>
      <c r="I317" s="421"/>
      <c r="J317" s="421"/>
      <c r="K317" s="422"/>
      <c r="M317" s="15"/>
    </row>
    <row r="318" spans="1:13" ht="14.25" customHeight="1" thickBot="1" x14ac:dyDescent="0.3">
      <c r="A318" s="100">
        <v>1</v>
      </c>
      <c r="B318" s="178"/>
      <c r="C318" s="101"/>
      <c r="D318" s="90" t="s">
        <v>254</v>
      </c>
      <c r="E318" s="185" t="s">
        <v>33</v>
      </c>
      <c r="F318" s="185">
        <v>8</v>
      </c>
      <c r="G318" s="150"/>
      <c r="H318" s="352">
        <v>14.42</v>
      </c>
      <c r="I318" s="270">
        <f t="shared" ref="I318:I325" si="89">H318*$K$1</f>
        <v>17.303999999999998</v>
      </c>
      <c r="J318" s="303"/>
      <c r="K318" s="78">
        <f t="shared" ref="K318:K325" si="90">I318*J318</f>
        <v>0</v>
      </c>
      <c r="M318" s="15"/>
    </row>
    <row r="319" spans="1:13" ht="14.25" customHeight="1" thickBot="1" x14ac:dyDescent="0.3">
      <c r="A319" s="203">
        <v>2</v>
      </c>
      <c r="B319" s="187"/>
      <c r="C319" s="188"/>
      <c r="D319" s="190" t="s">
        <v>255</v>
      </c>
      <c r="E319" s="204" t="s">
        <v>33</v>
      </c>
      <c r="F319" s="204">
        <v>8</v>
      </c>
      <c r="G319" s="204"/>
      <c r="H319" s="358">
        <v>13.9</v>
      </c>
      <c r="I319" s="316">
        <f t="shared" si="89"/>
        <v>16.68</v>
      </c>
      <c r="J319" s="271"/>
      <c r="K319" s="206">
        <f t="shared" si="90"/>
        <v>0</v>
      </c>
      <c r="M319" s="15"/>
    </row>
    <row r="320" spans="1:13" ht="14.25" customHeight="1" x14ac:dyDescent="0.25">
      <c r="A320" s="74">
        <v>3</v>
      </c>
      <c r="B320" s="75"/>
      <c r="C320" s="76"/>
      <c r="D320" s="414" t="s">
        <v>256</v>
      </c>
      <c r="E320" s="75" t="s">
        <v>257</v>
      </c>
      <c r="F320" s="75">
        <v>6</v>
      </c>
      <c r="G320" s="75"/>
      <c r="H320" s="342">
        <v>16.68</v>
      </c>
      <c r="I320" s="317">
        <f t="shared" si="89"/>
        <v>20.015999999999998</v>
      </c>
      <c r="J320" s="254"/>
      <c r="K320" s="137">
        <f t="shared" si="90"/>
        <v>0</v>
      </c>
      <c r="M320" s="15"/>
    </row>
    <row r="321" spans="1:13" ht="14.25" customHeight="1" thickBot="1" x14ac:dyDescent="0.3">
      <c r="A321" s="84">
        <v>4</v>
      </c>
      <c r="B321" s="85"/>
      <c r="C321" s="26"/>
      <c r="D321" s="446"/>
      <c r="E321" s="85" t="s">
        <v>258</v>
      </c>
      <c r="F321" s="85">
        <v>6</v>
      </c>
      <c r="G321" s="85"/>
      <c r="H321" s="345">
        <v>30.45</v>
      </c>
      <c r="I321" s="264">
        <f t="shared" si="89"/>
        <v>36.54</v>
      </c>
      <c r="J321" s="256"/>
      <c r="K321" s="32">
        <f t="shared" si="90"/>
        <v>0</v>
      </c>
      <c r="M321" s="15"/>
    </row>
    <row r="322" spans="1:13" ht="14.25" customHeight="1" x14ac:dyDescent="0.25">
      <c r="A322" s="119">
        <v>5</v>
      </c>
      <c r="B322" s="162"/>
      <c r="C322" s="163"/>
      <c r="D322" s="465" t="s">
        <v>259</v>
      </c>
      <c r="E322" s="162" t="s">
        <v>260</v>
      </c>
      <c r="F322" s="162">
        <v>6</v>
      </c>
      <c r="G322" s="162"/>
      <c r="H322" s="348">
        <v>14.59</v>
      </c>
      <c r="I322" s="318">
        <f t="shared" si="89"/>
        <v>17.507999999999999</v>
      </c>
      <c r="J322" s="286"/>
      <c r="K322" s="208">
        <f t="shared" si="90"/>
        <v>0</v>
      </c>
      <c r="M322" s="15"/>
    </row>
    <row r="323" spans="1:13" ht="14.25" customHeight="1" thickBot="1" x14ac:dyDescent="0.3">
      <c r="A323" s="84">
        <v>6</v>
      </c>
      <c r="B323" s="85"/>
      <c r="C323" s="26"/>
      <c r="D323" s="446"/>
      <c r="E323" s="85" t="s">
        <v>261</v>
      </c>
      <c r="F323" s="85">
        <v>6</v>
      </c>
      <c r="G323" s="85"/>
      <c r="H323" s="345">
        <v>28.12</v>
      </c>
      <c r="I323" s="264">
        <f t="shared" si="89"/>
        <v>33.744</v>
      </c>
      <c r="J323" s="256"/>
      <c r="K323" s="32">
        <f t="shared" si="90"/>
        <v>0</v>
      </c>
      <c r="M323" s="15"/>
    </row>
    <row r="324" spans="1:13" ht="14.25" customHeight="1" x14ac:dyDescent="0.25">
      <c r="A324" s="119">
        <v>7</v>
      </c>
      <c r="B324" s="162"/>
      <c r="C324" s="163"/>
      <c r="D324" s="465" t="s">
        <v>262</v>
      </c>
      <c r="E324" s="162" t="s">
        <v>257</v>
      </c>
      <c r="F324" s="162">
        <v>6</v>
      </c>
      <c r="G324" s="162"/>
      <c r="H324" s="348">
        <v>12.38</v>
      </c>
      <c r="I324" s="318">
        <f t="shared" si="89"/>
        <v>14.856</v>
      </c>
      <c r="J324" s="286"/>
      <c r="K324" s="208">
        <f t="shared" si="90"/>
        <v>0</v>
      </c>
      <c r="M324" s="15"/>
    </row>
    <row r="325" spans="1:13" ht="14.25" customHeight="1" thickBot="1" x14ac:dyDescent="0.3">
      <c r="A325" s="84">
        <v>8</v>
      </c>
      <c r="B325" s="85"/>
      <c r="C325" s="26"/>
      <c r="D325" s="446"/>
      <c r="E325" s="85" t="s">
        <v>258</v>
      </c>
      <c r="F325" s="85">
        <v>6</v>
      </c>
      <c r="G325" s="85"/>
      <c r="H325" s="345">
        <v>17.37</v>
      </c>
      <c r="I325" s="264">
        <f t="shared" si="89"/>
        <v>20.844000000000001</v>
      </c>
      <c r="J325" s="256"/>
      <c r="K325" s="32">
        <f t="shared" si="90"/>
        <v>0</v>
      </c>
      <c r="M325" s="15"/>
    </row>
    <row r="326" spans="1:13" ht="14.25" customHeight="1" thickBot="1" x14ac:dyDescent="0.3">
      <c r="A326" s="100">
        <v>9</v>
      </c>
      <c r="B326" s="178"/>
      <c r="C326" s="101"/>
      <c r="D326" s="90" t="s">
        <v>403</v>
      </c>
      <c r="E326" s="185" t="s">
        <v>33</v>
      </c>
      <c r="F326" s="185">
        <v>12</v>
      </c>
      <c r="G326" s="150"/>
      <c r="H326" s="352">
        <v>8.84</v>
      </c>
      <c r="I326" s="270">
        <f t="shared" ref="I326:I327" si="91">H326*$K$1</f>
        <v>10.607999999999999</v>
      </c>
      <c r="J326" s="296"/>
      <c r="K326" s="78">
        <f t="shared" ref="K326:K327" si="92">I326*J326</f>
        <v>0</v>
      </c>
      <c r="M326" s="15"/>
    </row>
    <row r="327" spans="1:13" ht="14.25" customHeight="1" thickBot="1" x14ac:dyDescent="0.3">
      <c r="A327" s="203">
        <v>10</v>
      </c>
      <c r="B327" s="187"/>
      <c r="C327" s="188"/>
      <c r="D327" s="190" t="s">
        <v>404</v>
      </c>
      <c r="E327" s="204" t="s">
        <v>33</v>
      </c>
      <c r="F327" s="204">
        <v>12</v>
      </c>
      <c r="G327" s="204"/>
      <c r="H327" s="358">
        <v>9.23</v>
      </c>
      <c r="I327" s="316">
        <f t="shared" si="91"/>
        <v>11.076000000000001</v>
      </c>
      <c r="J327" s="271"/>
      <c r="K327" s="206">
        <f t="shared" si="92"/>
        <v>0</v>
      </c>
      <c r="M327" s="15"/>
    </row>
    <row r="328" spans="1:13" ht="14.25" customHeight="1" x14ac:dyDescent="0.25">
      <c r="A328" s="74">
        <v>11</v>
      </c>
      <c r="B328" s="75"/>
      <c r="C328" s="76"/>
      <c r="D328" s="461" t="s">
        <v>433</v>
      </c>
      <c r="E328" s="75" t="s">
        <v>429</v>
      </c>
      <c r="F328" s="75">
        <v>6</v>
      </c>
      <c r="G328" s="75"/>
      <c r="H328" s="342">
        <v>9.6</v>
      </c>
      <c r="I328" s="317">
        <f t="shared" ref="I328:I330" si="93">H328*$K$1</f>
        <v>11.52</v>
      </c>
      <c r="J328" s="254"/>
      <c r="K328" s="137">
        <f t="shared" ref="K328:K330" si="94">I328*J328</f>
        <v>0</v>
      </c>
      <c r="M328" s="15"/>
    </row>
    <row r="329" spans="1:13" ht="14.25" customHeight="1" thickBot="1" x14ac:dyDescent="0.3">
      <c r="A329" s="84">
        <v>12</v>
      </c>
      <c r="B329" s="85"/>
      <c r="C329" s="26"/>
      <c r="D329" s="462"/>
      <c r="E329" s="85" t="s">
        <v>434</v>
      </c>
      <c r="F329" s="85">
        <v>6</v>
      </c>
      <c r="G329" s="85"/>
      <c r="H329" s="345">
        <v>19.2</v>
      </c>
      <c r="I329" s="264">
        <f t="shared" si="93"/>
        <v>23.04</v>
      </c>
      <c r="J329" s="256"/>
      <c r="K329" s="32">
        <f t="shared" si="94"/>
        <v>0</v>
      </c>
      <c r="M329" s="15"/>
    </row>
    <row r="330" spans="1:13" ht="14.25" customHeight="1" thickBot="1" x14ac:dyDescent="0.3">
      <c r="A330" s="146">
        <v>13</v>
      </c>
      <c r="B330" s="147"/>
      <c r="C330" s="148"/>
      <c r="D330" s="182" t="s">
        <v>435</v>
      </c>
      <c r="E330" s="150" t="s">
        <v>33</v>
      </c>
      <c r="F330" s="150">
        <v>6</v>
      </c>
      <c r="G330" s="150"/>
      <c r="H330" s="352">
        <v>13.5</v>
      </c>
      <c r="I330" s="270">
        <f t="shared" si="93"/>
        <v>16.2</v>
      </c>
      <c r="J330" s="281"/>
      <c r="K330" s="78">
        <f t="shared" si="94"/>
        <v>0</v>
      </c>
      <c r="M330" s="15"/>
    </row>
    <row r="331" spans="1:13" ht="14.25" customHeight="1" thickBot="1" x14ac:dyDescent="0.3">
      <c r="A331" s="420" t="s">
        <v>362</v>
      </c>
      <c r="B331" s="421"/>
      <c r="C331" s="421"/>
      <c r="D331" s="421"/>
      <c r="E331" s="421"/>
      <c r="F331" s="421"/>
      <c r="G331" s="421"/>
      <c r="H331" s="421"/>
      <c r="I331" s="421"/>
      <c r="J331" s="421"/>
      <c r="K331" s="422"/>
      <c r="M331" s="15"/>
    </row>
    <row r="332" spans="1:13" ht="14.25" customHeight="1" x14ac:dyDescent="0.25">
      <c r="A332" s="100">
        <v>1</v>
      </c>
      <c r="B332" s="178"/>
      <c r="C332" s="101"/>
      <c r="D332" s="443" t="s">
        <v>263</v>
      </c>
      <c r="E332" s="185" t="s">
        <v>204</v>
      </c>
      <c r="F332" s="185">
        <v>25</v>
      </c>
      <c r="G332" s="185"/>
      <c r="H332" s="360">
        <v>3.71</v>
      </c>
      <c r="I332" s="266">
        <f t="shared" ref="I332:I339" si="95">H332*$K$1</f>
        <v>4.452</v>
      </c>
      <c r="J332" s="287"/>
      <c r="K332" s="78">
        <f t="shared" ref="K332:K337" si="96">I332*J332</f>
        <v>0</v>
      </c>
      <c r="M332" s="15"/>
    </row>
    <row r="333" spans="1:13" ht="14.25" customHeight="1" thickBot="1" x14ac:dyDescent="0.3">
      <c r="A333" s="97">
        <v>2</v>
      </c>
      <c r="B333" s="180"/>
      <c r="C333" s="104"/>
      <c r="D333" s="454"/>
      <c r="E333" s="99" t="s">
        <v>33</v>
      </c>
      <c r="F333" s="99">
        <v>20</v>
      </c>
      <c r="G333" s="99"/>
      <c r="H333" s="258">
        <v>7.32</v>
      </c>
      <c r="I333" s="263">
        <f t="shared" si="95"/>
        <v>8.7840000000000007</v>
      </c>
      <c r="J333" s="289"/>
      <c r="K333" s="22">
        <f t="shared" si="96"/>
        <v>0</v>
      </c>
      <c r="M333" s="15"/>
    </row>
    <row r="334" spans="1:13" ht="14.25" customHeight="1" x14ac:dyDescent="0.25">
      <c r="A334" s="186">
        <v>3</v>
      </c>
      <c r="B334" s="209"/>
      <c r="C334" s="210"/>
      <c r="D334" s="466" t="s">
        <v>264</v>
      </c>
      <c r="E334" s="189" t="s">
        <v>204</v>
      </c>
      <c r="F334" s="189">
        <v>25</v>
      </c>
      <c r="G334" s="189"/>
      <c r="H334" s="361">
        <v>3.48</v>
      </c>
      <c r="I334" s="314">
        <f t="shared" si="95"/>
        <v>4.1760000000000002</v>
      </c>
      <c r="J334" s="291"/>
      <c r="K334" s="211">
        <f t="shared" si="96"/>
        <v>0</v>
      </c>
      <c r="M334" s="15"/>
    </row>
    <row r="335" spans="1:13" ht="14.25" customHeight="1" thickBot="1" x14ac:dyDescent="0.3">
      <c r="A335" s="97">
        <v>4</v>
      </c>
      <c r="B335" s="180"/>
      <c r="C335" s="104"/>
      <c r="D335" s="444"/>
      <c r="E335" s="99" t="s">
        <v>33</v>
      </c>
      <c r="F335" s="99">
        <v>20</v>
      </c>
      <c r="G335" s="99"/>
      <c r="H335" s="258">
        <v>6.83</v>
      </c>
      <c r="I335" s="263">
        <f t="shared" si="95"/>
        <v>8.1959999999999997</v>
      </c>
      <c r="J335" s="289"/>
      <c r="K335" s="22">
        <f t="shared" si="96"/>
        <v>0</v>
      </c>
      <c r="M335" s="15"/>
    </row>
    <row r="336" spans="1:13" ht="14.25" customHeight="1" x14ac:dyDescent="0.25">
      <c r="A336" s="191">
        <v>5</v>
      </c>
      <c r="B336" s="212"/>
      <c r="C336" s="213"/>
      <c r="D336" s="464" t="s">
        <v>265</v>
      </c>
      <c r="E336" s="194" t="s">
        <v>204</v>
      </c>
      <c r="F336" s="194">
        <v>25</v>
      </c>
      <c r="G336" s="194"/>
      <c r="H336" s="362">
        <v>3.89</v>
      </c>
      <c r="I336" s="315">
        <f t="shared" si="95"/>
        <v>4.6680000000000001</v>
      </c>
      <c r="J336" s="292"/>
      <c r="K336" s="109">
        <f t="shared" si="96"/>
        <v>0</v>
      </c>
      <c r="M336" s="15"/>
    </row>
    <row r="337" spans="1:13" ht="14.25" customHeight="1" thickBot="1" x14ac:dyDescent="0.3">
      <c r="A337" s="196">
        <v>6</v>
      </c>
      <c r="B337" s="214"/>
      <c r="C337" s="215"/>
      <c r="D337" s="458"/>
      <c r="E337" s="199" t="s">
        <v>33</v>
      </c>
      <c r="F337" s="199">
        <v>20</v>
      </c>
      <c r="G337" s="199"/>
      <c r="H337" s="275">
        <v>7.36</v>
      </c>
      <c r="I337" s="276">
        <f t="shared" si="95"/>
        <v>8.8320000000000007</v>
      </c>
      <c r="J337" s="293"/>
      <c r="K337" s="118">
        <f t="shared" si="96"/>
        <v>0</v>
      </c>
      <c r="M337" s="15"/>
    </row>
    <row r="338" spans="1:13" ht="14.25" customHeight="1" x14ac:dyDescent="0.25">
      <c r="A338" s="191">
        <v>7</v>
      </c>
      <c r="B338" s="212"/>
      <c r="C338" s="213"/>
      <c r="D338" s="464" t="s">
        <v>266</v>
      </c>
      <c r="E338" s="194" t="s">
        <v>204</v>
      </c>
      <c r="F338" s="194">
        <v>25</v>
      </c>
      <c r="G338" s="194"/>
      <c r="H338" s="362">
        <v>3.73</v>
      </c>
      <c r="I338" s="315">
        <f t="shared" si="95"/>
        <v>4.476</v>
      </c>
      <c r="J338" s="292"/>
      <c r="K338" s="109">
        <f>I338*J338</f>
        <v>0</v>
      </c>
      <c r="M338" s="15"/>
    </row>
    <row r="339" spans="1:13" ht="14.25" customHeight="1" thickBot="1" x14ac:dyDescent="0.3">
      <c r="A339" s="196">
        <v>8</v>
      </c>
      <c r="B339" s="214"/>
      <c r="C339" s="215"/>
      <c r="D339" s="458"/>
      <c r="E339" s="199" t="s">
        <v>33</v>
      </c>
      <c r="F339" s="199">
        <v>20</v>
      </c>
      <c r="G339" s="199"/>
      <c r="H339" s="275">
        <v>7.03</v>
      </c>
      <c r="I339" s="276">
        <f t="shared" si="95"/>
        <v>8.4359999999999999</v>
      </c>
      <c r="J339" s="293"/>
      <c r="K339" s="118">
        <f t="shared" ref="K339" si="97">I339*J339</f>
        <v>0</v>
      </c>
      <c r="M339" s="15"/>
    </row>
    <row r="340" spans="1:13" ht="14.25" customHeight="1" x14ac:dyDescent="0.25">
      <c r="A340" s="100">
        <v>7</v>
      </c>
      <c r="B340" s="178"/>
      <c r="C340" s="101"/>
      <c r="D340" s="443" t="s">
        <v>399</v>
      </c>
      <c r="E340" s="185" t="s">
        <v>400</v>
      </c>
      <c r="F340" s="185">
        <v>25</v>
      </c>
      <c r="G340" s="185"/>
      <c r="H340" s="360">
        <v>5.7</v>
      </c>
      <c r="I340" s="266">
        <f t="shared" ref="I340:I341" si="98">H340*$K$1</f>
        <v>6.84</v>
      </c>
      <c r="J340" s="287"/>
      <c r="K340" s="78">
        <f>I340*J340</f>
        <v>0</v>
      </c>
      <c r="M340" s="15"/>
    </row>
    <row r="341" spans="1:13" ht="14.25" customHeight="1" thickBot="1" x14ac:dyDescent="0.3">
      <c r="A341" s="97">
        <v>8</v>
      </c>
      <c r="B341" s="180"/>
      <c r="C341" s="104"/>
      <c r="D341" s="444"/>
      <c r="E341" s="99" t="s">
        <v>401</v>
      </c>
      <c r="F341" s="99">
        <v>20</v>
      </c>
      <c r="G341" s="99"/>
      <c r="H341" s="258">
        <v>10.1</v>
      </c>
      <c r="I341" s="263">
        <f t="shared" si="98"/>
        <v>12.12</v>
      </c>
      <c r="J341" s="289"/>
      <c r="K341" s="22">
        <f t="shared" ref="K341" si="99">I341*J341</f>
        <v>0</v>
      </c>
      <c r="M341" s="15"/>
    </row>
    <row r="342" spans="1:13" ht="14.25" customHeight="1" thickBot="1" x14ac:dyDescent="0.3">
      <c r="A342" s="420" t="s">
        <v>363</v>
      </c>
      <c r="B342" s="421"/>
      <c r="C342" s="421"/>
      <c r="D342" s="421"/>
      <c r="E342" s="421"/>
      <c r="F342" s="421"/>
      <c r="G342" s="421"/>
      <c r="H342" s="421"/>
      <c r="I342" s="421"/>
      <c r="J342" s="421"/>
      <c r="K342" s="422"/>
      <c r="M342" s="15"/>
    </row>
    <row r="343" spans="1:13" ht="14.25" customHeight="1" thickBot="1" x14ac:dyDescent="0.3">
      <c r="A343" s="146">
        <v>1</v>
      </c>
      <c r="B343" s="147"/>
      <c r="C343" s="148"/>
      <c r="D343" s="216" t="s">
        <v>386</v>
      </c>
      <c r="E343" s="150" t="s">
        <v>267</v>
      </c>
      <c r="F343" s="217">
        <v>8</v>
      </c>
      <c r="G343" s="217"/>
      <c r="H343" s="352">
        <v>5.75</v>
      </c>
      <c r="I343" s="312">
        <f t="shared" ref="I343:I364" si="100">H343*$K$1</f>
        <v>6.8999999999999995</v>
      </c>
      <c r="J343" s="304"/>
      <c r="K343" s="181">
        <f t="shared" ref="K343:K344" si="101">I343*J343</f>
        <v>0</v>
      </c>
      <c r="M343" s="15"/>
    </row>
    <row r="344" spans="1:13" ht="14.25" customHeight="1" thickBot="1" x14ac:dyDescent="0.3">
      <c r="A344" s="218">
        <v>2</v>
      </c>
      <c r="B344" s="192"/>
      <c r="C344" s="193"/>
      <c r="D344" s="219" t="s">
        <v>387</v>
      </c>
      <c r="E344" s="220" t="s">
        <v>227</v>
      </c>
      <c r="F344" s="220">
        <v>8</v>
      </c>
      <c r="G344" s="220"/>
      <c r="H344" s="363">
        <v>7.29</v>
      </c>
      <c r="I344" s="273">
        <f t="shared" si="100"/>
        <v>8.7479999999999993</v>
      </c>
      <c r="J344" s="283"/>
      <c r="K344" s="306">
        <f t="shared" si="101"/>
        <v>0</v>
      </c>
      <c r="M344" s="15"/>
    </row>
    <row r="345" spans="1:13" ht="14.25" customHeight="1" x14ac:dyDescent="0.25">
      <c r="A345" s="74">
        <v>3</v>
      </c>
      <c r="B345" s="75"/>
      <c r="C345" s="76"/>
      <c r="D345" s="223" t="s">
        <v>378</v>
      </c>
      <c r="E345" s="224" t="s">
        <v>373</v>
      </c>
      <c r="F345" s="224">
        <v>40</v>
      </c>
      <c r="G345" s="224"/>
      <c r="H345" s="342">
        <v>2.46</v>
      </c>
      <c r="I345" s="313">
        <f t="shared" ref="I345:I352" si="102">H345*$K$1</f>
        <v>2.952</v>
      </c>
      <c r="J345" s="286"/>
      <c r="K345" s="305">
        <f t="shared" ref="K345:K352" si="103">I345*J345</f>
        <v>0</v>
      </c>
      <c r="M345" s="15"/>
    </row>
    <row r="346" spans="1:13" ht="14.25" customHeight="1" x14ac:dyDescent="0.25">
      <c r="A346" s="79">
        <v>4</v>
      </c>
      <c r="B346" s="80"/>
      <c r="C346" s="81"/>
      <c r="D346" s="225" t="s">
        <v>379</v>
      </c>
      <c r="E346" s="143" t="s">
        <v>373</v>
      </c>
      <c r="F346" s="143">
        <v>40</v>
      </c>
      <c r="G346" s="143"/>
      <c r="H346" s="343">
        <v>2.46</v>
      </c>
      <c r="I346" s="310">
        <f t="shared" si="102"/>
        <v>2.952</v>
      </c>
      <c r="J346" s="255"/>
      <c r="K346" s="69">
        <f>I346*J346</f>
        <v>0</v>
      </c>
      <c r="M346" s="15"/>
    </row>
    <row r="347" spans="1:13" ht="14.25" customHeight="1" x14ac:dyDescent="0.25">
      <c r="A347" s="79">
        <v>5</v>
      </c>
      <c r="B347" s="80"/>
      <c r="C347" s="81"/>
      <c r="D347" s="225" t="s">
        <v>380</v>
      </c>
      <c r="E347" s="143" t="s">
        <v>373</v>
      </c>
      <c r="F347" s="143">
        <v>40</v>
      </c>
      <c r="G347" s="143"/>
      <c r="H347" s="343">
        <v>2.46</v>
      </c>
      <c r="I347" s="310">
        <f t="shared" si="102"/>
        <v>2.952</v>
      </c>
      <c r="J347" s="255"/>
      <c r="K347" s="69">
        <f t="shared" si="103"/>
        <v>0</v>
      </c>
      <c r="M347" s="15"/>
    </row>
    <row r="348" spans="1:13" ht="14.25" customHeight="1" x14ac:dyDescent="0.25">
      <c r="A348" s="79">
        <v>6</v>
      </c>
      <c r="B348" s="80"/>
      <c r="C348" s="81"/>
      <c r="D348" s="225" t="s">
        <v>381</v>
      </c>
      <c r="E348" s="143" t="s">
        <v>373</v>
      </c>
      <c r="F348" s="143">
        <v>40</v>
      </c>
      <c r="G348" s="143"/>
      <c r="H348" s="343">
        <v>2.38</v>
      </c>
      <c r="I348" s="310">
        <f t="shared" si="102"/>
        <v>2.8559999999999999</v>
      </c>
      <c r="J348" s="255"/>
      <c r="K348" s="69">
        <f t="shared" si="103"/>
        <v>0</v>
      </c>
      <c r="M348" s="15"/>
    </row>
    <row r="349" spans="1:13" ht="16.2" customHeight="1" x14ac:dyDescent="0.25">
      <c r="A349" s="79">
        <v>7</v>
      </c>
      <c r="B349" s="80"/>
      <c r="C349" s="81"/>
      <c r="D349" s="225" t="s">
        <v>382</v>
      </c>
      <c r="E349" s="143" t="s">
        <v>373</v>
      </c>
      <c r="F349" s="143">
        <v>40</v>
      </c>
      <c r="G349" s="143"/>
      <c r="H349" s="343">
        <v>2.46</v>
      </c>
      <c r="I349" s="310">
        <f t="shared" si="102"/>
        <v>2.952</v>
      </c>
      <c r="J349" s="255"/>
      <c r="K349" s="69">
        <f t="shared" si="103"/>
        <v>0</v>
      </c>
      <c r="M349" s="15"/>
    </row>
    <row r="350" spans="1:13" ht="14.25" customHeight="1" x14ac:dyDescent="0.25">
      <c r="A350" s="79">
        <v>8</v>
      </c>
      <c r="B350" s="80"/>
      <c r="C350" s="81"/>
      <c r="D350" s="225" t="s">
        <v>383</v>
      </c>
      <c r="E350" s="143" t="s">
        <v>373</v>
      </c>
      <c r="F350" s="143">
        <v>40</v>
      </c>
      <c r="G350" s="143"/>
      <c r="H350" s="343">
        <v>2.46</v>
      </c>
      <c r="I350" s="310">
        <f t="shared" si="102"/>
        <v>2.952</v>
      </c>
      <c r="J350" s="255"/>
      <c r="K350" s="69">
        <f t="shared" si="103"/>
        <v>0</v>
      </c>
      <c r="M350" s="15"/>
    </row>
    <row r="351" spans="1:13" ht="14.25" customHeight="1" x14ac:dyDescent="0.25">
      <c r="A351" s="79">
        <v>9</v>
      </c>
      <c r="B351" s="80"/>
      <c r="C351" s="81"/>
      <c r="D351" s="225" t="s">
        <v>384</v>
      </c>
      <c r="E351" s="143" t="s">
        <v>373</v>
      </c>
      <c r="F351" s="143">
        <v>40</v>
      </c>
      <c r="G351" s="143"/>
      <c r="H351" s="343">
        <v>2.46</v>
      </c>
      <c r="I351" s="310">
        <f t="shared" si="102"/>
        <v>2.952</v>
      </c>
      <c r="J351" s="255"/>
      <c r="K351" s="69">
        <f t="shared" si="103"/>
        <v>0</v>
      </c>
      <c r="M351" s="15"/>
    </row>
    <row r="352" spans="1:13" ht="14.25" customHeight="1" thickBot="1" x14ac:dyDescent="0.3">
      <c r="A352" s="84">
        <v>10</v>
      </c>
      <c r="B352" s="85"/>
      <c r="C352" s="26"/>
      <c r="D352" s="226" t="s">
        <v>385</v>
      </c>
      <c r="E352" s="227" t="s">
        <v>373</v>
      </c>
      <c r="F352" s="227">
        <v>40</v>
      </c>
      <c r="G352" s="227"/>
      <c r="H352" s="345">
        <v>2.46</v>
      </c>
      <c r="I352" s="311">
        <f t="shared" si="102"/>
        <v>2.952</v>
      </c>
      <c r="J352" s="256"/>
      <c r="K352" s="73">
        <f t="shared" si="103"/>
        <v>0</v>
      </c>
      <c r="M352" s="15"/>
    </row>
    <row r="353" spans="1:13" ht="14.25" customHeight="1" thickBot="1" x14ac:dyDescent="0.3">
      <c r="A353" s="420" t="s">
        <v>432</v>
      </c>
      <c r="B353" s="421"/>
      <c r="C353" s="421"/>
      <c r="D353" s="421"/>
      <c r="E353" s="421"/>
      <c r="F353" s="421"/>
      <c r="G353" s="421"/>
      <c r="H353" s="421"/>
      <c r="I353" s="421"/>
      <c r="J353" s="421"/>
      <c r="K353" s="422"/>
      <c r="M353" s="15"/>
    </row>
    <row r="354" spans="1:13" ht="34.799999999999997" customHeight="1" thickBot="1" x14ac:dyDescent="0.3">
      <c r="A354" s="218">
        <v>1</v>
      </c>
      <c r="B354" s="192"/>
      <c r="C354" s="193"/>
      <c r="D354" s="228" t="s">
        <v>398</v>
      </c>
      <c r="E354" s="229" t="s">
        <v>341</v>
      </c>
      <c r="F354" s="229">
        <v>1</v>
      </c>
      <c r="G354" s="229"/>
      <c r="H354" s="363">
        <v>9.6</v>
      </c>
      <c r="I354" s="222">
        <f>H354*$K$1</f>
        <v>11.52</v>
      </c>
      <c r="J354" s="274"/>
      <c r="K354" s="230">
        <f>I354*J354</f>
        <v>0</v>
      </c>
      <c r="L354" s="14"/>
      <c r="M354" s="15"/>
    </row>
    <row r="355" spans="1:13" ht="14.4" customHeight="1" x14ac:dyDescent="0.25">
      <c r="A355" s="74">
        <v>2</v>
      </c>
      <c r="B355" s="75"/>
      <c r="C355" s="76"/>
      <c r="D355" s="414" t="s">
        <v>466</v>
      </c>
      <c r="E355" s="75" t="s">
        <v>222</v>
      </c>
      <c r="F355" s="75">
        <v>12</v>
      </c>
      <c r="G355" s="75"/>
      <c r="H355" s="342">
        <v>7.01</v>
      </c>
      <c r="I355" s="61">
        <f t="shared" ref="I355:I356" si="104">H355*$K$1</f>
        <v>8.411999999999999</v>
      </c>
      <c r="J355" s="254"/>
      <c r="K355" s="231">
        <f t="shared" ref="K355:K356" si="105">I355*J355</f>
        <v>0</v>
      </c>
      <c r="L355" s="14"/>
      <c r="M355" s="15"/>
    </row>
    <row r="356" spans="1:13" ht="14.4" customHeight="1" thickBot="1" x14ac:dyDescent="0.3">
      <c r="A356" s="84">
        <v>3</v>
      </c>
      <c r="B356" s="85"/>
      <c r="C356" s="26"/>
      <c r="D356" s="415"/>
      <c r="E356" s="85" t="s">
        <v>341</v>
      </c>
      <c r="F356" s="85">
        <v>4</v>
      </c>
      <c r="G356" s="85"/>
      <c r="H356" s="345">
        <v>19.45</v>
      </c>
      <c r="I356" s="31">
        <f t="shared" si="104"/>
        <v>23.34</v>
      </c>
      <c r="J356" s="256"/>
      <c r="K356" s="232">
        <f t="shared" si="105"/>
        <v>0</v>
      </c>
      <c r="L356" s="14"/>
      <c r="M356" s="15"/>
    </row>
    <row r="357" spans="1:13" ht="14.4" customHeight="1" x14ac:dyDescent="0.25">
      <c r="A357" s="74">
        <v>2</v>
      </c>
      <c r="B357" s="388"/>
      <c r="C357" s="411" t="s">
        <v>454</v>
      </c>
      <c r="D357" s="414" t="s">
        <v>468</v>
      </c>
      <c r="E357" s="388" t="s">
        <v>222</v>
      </c>
      <c r="F357" s="388">
        <v>12</v>
      </c>
      <c r="G357" s="388"/>
      <c r="H357" s="342">
        <v>8.68</v>
      </c>
      <c r="I357" s="61">
        <f t="shared" ref="I357:I358" si="106">H357*$K$1</f>
        <v>10.415999999999999</v>
      </c>
      <c r="J357" s="254"/>
      <c r="K357" s="231">
        <f t="shared" ref="K357:K358" si="107">I357*J357</f>
        <v>0</v>
      </c>
      <c r="L357" s="14"/>
      <c r="M357" s="15"/>
    </row>
    <row r="358" spans="1:13" ht="14.4" customHeight="1" thickBot="1" x14ac:dyDescent="0.3">
      <c r="A358" s="84">
        <v>3</v>
      </c>
      <c r="B358" s="85"/>
      <c r="C358" s="393" t="s">
        <v>454</v>
      </c>
      <c r="D358" s="415"/>
      <c r="E358" s="85" t="s">
        <v>341</v>
      </c>
      <c r="F358" s="85">
        <v>4</v>
      </c>
      <c r="G358" s="85"/>
      <c r="H358" s="345">
        <v>22.14</v>
      </c>
      <c r="I358" s="31">
        <f t="shared" si="106"/>
        <v>26.568000000000001</v>
      </c>
      <c r="J358" s="256"/>
      <c r="K358" s="232">
        <f t="shared" si="107"/>
        <v>0</v>
      </c>
      <c r="L358" s="14"/>
      <c r="M358" s="15"/>
    </row>
    <row r="359" spans="1:13" ht="14.4" customHeight="1" x14ac:dyDescent="0.25">
      <c r="A359" s="74">
        <v>2</v>
      </c>
      <c r="B359" s="388"/>
      <c r="C359" s="411" t="s">
        <v>454</v>
      </c>
      <c r="D359" s="414" t="s">
        <v>467</v>
      </c>
      <c r="E359" s="388" t="s">
        <v>222</v>
      </c>
      <c r="F359" s="388">
        <v>12</v>
      </c>
      <c r="G359" s="388"/>
      <c r="H359" s="342">
        <v>8.3000000000000007</v>
      </c>
      <c r="I359" s="61">
        <f t="shared" ref="I359:I360" si="108">H359*$K$1</f>
        <v>9.9600000000000009</v>
      </c>
      <c r="J359" s="254"/>
      <c r="K359" s="231">
        <f t="shared" ref="K359:K360" si="109">I359*J359</f>
        <v>0</v>
      </c>
      <c r="L359" s="14"/>
      <c r="M359" s="15"/>
    </row>
    <row r="360" spans="1:13" ht="14.4" customHeight="1" thickBot="1" x14ac:dyDescent="0.3">
      <c r="A360" s="84">
        <v>3</v>
      </c>
      <c r="B360" s="85"/>
      <c r="C360" s="393" t="s">
        <v>454</v>
      </c>
      <c r="D360" s="415"/>
      <c r="E360" s="85" t="s">
        <v>341</v>
      </c>
      <c r="F360" s="85">
        <v>4</v>
      </c>
      <c r="G360" s="85"/>
      <c r="H360" s="345">
        <v>22.14</v>
      </c>
      <c r="I360" s="31">
        <f t="shared" si="108"/>
        <v>26.568000000000001</v>
      </c>
      <c r="J360" s="256"/>
      <c r="K360" s="232">
        <f t="shared" si="109"/>
        <v>0</v>
      </c>
      <c r="L360" s="14"/>
      <c r="M360" s="15"/>
    </row>
    <row r="361" spans="1:13" ht="14.25" customHeight="1" thickBot="1" x14ac:dyDescent="0.3">
      <c r="A361" s="420" t="s">
        <v>364</v>
      </c>
      <c r="B361" s="421"/>
      <c r="C361" s="421"/>
      <c r="D361" s="421"/>
      <c r="E361" s="421"/>
      <c r="F361" s="421"/>
      <c r="G361" s="421"/>
      <c r="H361" s="421"/>
      <c r="I361" s="421"/>
      <c r="J361" s="421"/>
      <c r="K361" s="422"/>
      <c r="M361" s="15"/>
    </row>
    <row r="362" spans="1:13" ht="14.25" customHeight="1" x14ac:dyDescent="0.25">
      <c r="A362" s="74">
        <v>1</v>
      </c>
      <c r="B362" s="75"/>
      <c r="C362" s="76" t="s">
        <v>342</v>
      </c>
      <c r="D362" s="447" t="s">
        <v>268</v>
      </c>
      <c r="E362" s="75">
        <v>1.5</v>
      </c>
      <c r="F362" s="224">
        <v>1</v>
      </c>
      <c r="G362" s="224"/>
      <c r="H362" s="342">
        <v>3.24</v>
      </c>
      <c r="I362" s="233">
        <f>H362*$K$1</f>
        <v>3.8879999999999999</v>
      </c>
      <c r="J362" s="307"/>
      <c r="K362" s="62">
        <f t="shared" ref="K362:K364" si="110">I362*J362</f>
        <v>0</v>
      </c>
      <c r="L362" s="14" t="s">
        <v>349</v>
      </c>
      <c r="M362" s="15"/>
    </row>
    <row r="363" spans="1:13" ht="14.25" customHeight="1" x14ac:dyDescent="0.25">
      <c r="A363" s="234">
        <v>2</v>
      </c>
      <c r="B363" s="235"/>
      <c r="C363" s="236" t="s">
        <v>343</v>
      </c>
      <c r="D363" s="441"/>
      <c r="E363" s="235" t="s">
        <v>341</v>
      </c>
      <c r="F363" s="237">
        <v>1</v>
      </c>
      <c r="G363" s="237"/>
      <c r="H363" s="346">
        <v>6.21</v>
      </c>
      <c r="I363" s="238">
        <f>H363*$K$1</f>
        <v>7.452</v>
      </c>
      <c r="J363" s="308"/>
      <c r="K363" s="69">
        <f t="shared" si="110"/>
        <v>0</v>
      </c>
      <c r="L363" s="14" t="s">
        <v>349</v>
      </c>
      <c r="M363" s="15"/>
    </row>
    <row r="364" spans="1:13" ht="14.25" customHeight="1" thickBot="1" x14ac:dyDescent="0.3">
      <c r="A364" s="84">
        <v>3</v>
      </c>
      <c r="B364" s="85"/>
      <c r="C364" s="26" t="s">
        <v>344</v>
      </c>
      <c r="D364" s="446"/>
      <c r="E364" s="85" t="s">
        <v>213</v>
      </c>
      <c r="F364" s="227">
        <v>1</v>
      </c>
      <c r="G364" s="227"/>
      <c r="H364" s="345">
        <v>12.74</v>
      </c>
      <c r="I364" s="239">
        <f t="shared" si="100"/>
        <v>15.288</v>
      </c>
      <c r="J364" s="309"/>
      <c r="K364" s="73">
        <f t="shared" si="110"/>
        <v>0</v>
      </c>
      <c r="L364" s="14" t="s">
        <v>349</v>
      </c>
      <c r="M364" s="15"/>
    </row>
    <row r="365" spans="1:13" ht="14.25" customHeight="1" x14ac:dyDescent="0.25">
      <c r="B365" s="240"/>
      <c r="C365" s="240"/>
      <c r="D365" s="103"/>
      <c r="F365" s="241"/>
      <c r="G365" s="9"/>
      <c r="H365" s="243"/>
      <c r="I365" s="243"/>
      <c r="J365" s="244" t="s">
        <v>130</v>
      </c>
      <c r="K365" s="245">
        <f>SUM(K5:K364)</f>
        <v>0</v>
      </c>
      <c r="M365" s="15"/>
    </row>
    <row r="366" spans="1:13" ht="14.25" customHeight="1" x14ac:dyDescent="0.25">
      <c r="B366" s="240"/>
      <c r="C366" s="240"/>
      <c r="D366" s="103"/>
      <c r="F366" s="241"/>
      <c r="G366" s="9"/>
      <c r="H366" s="243"/>
      <c r="I366" s="243"/>
      <c r="J366" s="242"/>
      <c r="K366" s="244"/>
      <c r="L366" s="14"/>
      <c r="M366" s="15"/>
    </row>
    <row r="367" spans="1:13" ht="14.25" customHeight="1" x14ac:dyDescent="0.25">
      <c r="B367" s="240"/>
      <c r="C367" s="240"/>
      <c r="D367" s="103"/>
      <c r="F367" s="241"/>
      <c r="G367" s="9"/>
      <c r="H367" s="243"/>
      <c r="I367" s="243"/>
      <c r="J367" s="242"/>
      <c r="K367" s="244"/>
      <c r="L367" s="14"/>
      <c r="M367" s="15"/>
    </row>
    <row r="368" spans="1:13" ht="14.25" customHeight="1" x14ac:dyDescent="0.25">
      <c r="B368" s="240"/>
      <c r="C368" s="240"/>
      <c r="D368" s="103"/>
      <c r="F368" s="241"/>
      <c r="G368" s="9"/>
      <c r="H368" s="243"/>
      <c r="I368" s="243"/>
      <c r="J368" s="242"/>
      <c r="K368" s="244"/>
      <c r="L368" s="14"/>
      <c r="M368" s="15"/>
    </row>
    <row r="369" spans="2:13" ht="14.25" customHeight="1" x14ac:dyDescent="0.25">
      <c r="B369" s="240"/>
      <c r="C369" s="240"/>
      <c r="D369" s="103"/>
      <c r="F369" s="241"/>
      <c r="G369" s="9"/>
      <c r="H369" s="243"/>
      <c r="I369" s="243"/>
      <c r="J369" s="242"/>
      <c r="K369" s="244"/>
      <c r="L369" s="14"/>
      <c r="M369" s="15"/>
    </row>
    <row r="370" spans="2:13" ht="14.25" customHeight="1" x14ac:dyDescent="0.25">
      <c r="B370" s="240"/>
      <c r="C370" s="240"/>
      <c r="D370" s="103"/>
      <c r="F370" s="241"/>
      <c r="G370" s="9"/>
      <c r="H370" s="243"/>
      <c r="I370" s="243"/>
      <c r="J370" s="242"/>
      <c r="K370" s="244"/>
      <c r="L370" s="14"/>
      <c r="M370" s="15"/>
    </row>
    <row r="371" spans="2:13" ht="14.25" customHeight="1" x14ac:dyDescent="0.25">
      <c r="B371" s="240"/>
      <c r="C371" s="240"/>
      <c r="D371" s="103"/>
      <c r="F371" s="241"/>
      <c r="G371" s="9"/>
      <c r="H371" s="243"/>
      <c r="I371" s="243"/>
      <c r="J371" s="242"/>
      <c r="K371" s="244"/>
      <c r="L371" s="14"/>
      <c r="M371" s="15"/>
    </row>
    <row r="372" spans="2:13" ht="14.25" customHeight="1" x14ac:dyDescent="0.25">
      <c r="B372" s="240"/>
      <c r="C372" s="240"/>
      <c r="D372" s="103"/>
      <c r="F372" s="241"/>
      <c r="G372" s="9"/>
      <c r="H372" s="243"/>
      <c r="I372" s="243"/>
      <c r="J372" s="242"/>
      <c r="K372" s="244"/>
      <c r="L372" s="14"/>
      <c r="M372" s="15"/>
    </row>
    <row r="373" spans="2:13" ht="14.25" customHeight="1" x14ac:dyDescent="0.25">
      <c r="B373" s="240"/>
      <c r="C373" s="240"/>
      <c r="D373" s="103"/>
      <c r="F373" s="241"/>
      <c r="G373" s="9"/>
      <c r="H373" s="243"/>
      <c r="I373" s="243"/>
      <c r="J373" s="242"/>
      <c r="K373" s="244"/>
      <c r="L373" s="14"/>
      <c r="M373" s="15"/>
    </row>
    <row r="374" spans="2:13" ht="14.25" customHeight="1" x14ac:dyDescent="0.25">
      <c r="B374" s="240"/>
      <c r="C374" s="240"/>
      <c r="D374" s="103"/>
      <c r="F374" s="241"/>
      <c r="G374" s="9"/>
      <c r="H374" s="243"/>
      <c r="I374" s="243"/>
      <c r="J374" s="242"/>
      <c r="K374" s="244"/>
      <c r="L374" s="14"/>
      <c r="M374" s="15"/>
    </row>
    <row r="375" spans="2:13" ht="14.25" customHeight="1" x14ac:dyDescent="0.25">
      <c r="B375" s="240"/>
      <c r="C375" s="240"/>
      <c r="D375" s="103"/>
      <c r="F375" s="241"/>
      <c r="G375" s="9"/>
      <c r="H375" s="243"/>
      <c r="I375" s="243"/>
      <c r="J375" s="242"/>
      <c r="K375" s="244"/>
      <c r="L375" s="14"/>
      <c r="M375" s="15"/>
    </row>
    <row r="376" spans="2:13" ht="14.25" customHeight="1" x14ac:dyDescent="0.25">
      <c r="B376" s="240"/>
      <c r="C376" s="240"/>
      <c r="D376" s="103"/>
      <c r="F376" s="241"/>
      <c r="G376" s="9"/>
      <c r="H376" s="243"/>
      <c r="I376" s="243"/>
      <c r="J376" s="242"/>
      <c r="K376" s="244"/>
      <c r="L376" s="14"/>
      <c r="M376" s="15"/>
    </row>
    <row r="377" spans="2:13" ht="14.25" customHeight="1" x14ac:dyDescent="0.25">
      <c r="B377" s="240"/>
      <c r="C377" s="240"/>
      <c r="D377" s="103"/>
      <c r="F377" s="241"/>
      <c r="G377" s="9"/>
      <c r="H377" s="243"/>
      <c r="I377" s="243"/>
      <c r="J377" s="242"/>
      <c r="K377" s="244"/>
      <c r="L377" s="14"/>
      <c r="M377" s="15"/>
    </row>
    <row r="378" spans="2:13" ht="14.25" customHeight="1" x14ac:dyDescent="0.25">
      <c r="B378" s="240"/>
      <c r="C378" s="240"/>
      <c r="D378" s="103"/>
      <c r="F378" s="241"/>
      <c r="G378" s="9"/>
      <c r="H378" s="243"/>
      <c r="I378" s="243"/>
      <c r="J378" s="242"/>
      <c r="K378" s="244"/>
      <c r="L378" s="14"/>
      <c r="M378" s="15"/>
    </row>
    <row r="379" spans="2:13" ht="14.25" customHeight="1" x14ac:dyDescent="0.25">
      <c r="B379" s="240"/>
      <c r="C379" s="240"/>
      <c r="D379" s="103"/>
      <c r="F379" s="241"/>
      <c r="G379" s="9"/>
      <c r="H379" s="243"/>
      <c r="I379" s="243"/>
      <c r="J379" s="242"/>
      <c r="K379" s="244"/>
      <c r="L379" s="14"/>
      <c r="M379" s="15"/>
    </row>
    <row r="380" spans="2:13" ht="14.25" customHeight="1" x14ac:dyDescent="0.25">
      <c r="B380" s="240"/>
      <c r="C380" s="240"/>
      <c r="D380" s="103"/>
      <c r="F380" s="241"/>
      <c r="G380" s="9"/>
      <c r="H380" s="243"/>
      <c r="I380" s="243"/>
      <c r="J380" s="242"/>
      <c r="K380" s="244"/>
      <c r="L380" s="14"/>
      <c r="M380" s="15"/>
    </row>
    <row r="381" spans="2:13" ht="14.25" customHeight="1" x14ac:dyDescent="0.25">
      <c r="B381" s="240"/>
      <c r="C381" s="240"/>
      <c r="D381" s="103"/>
      <c r="F381" s="241"/>
      <c r="G381" s="9"/>
      <c r="H381" s="243"/>
      <c r="I381" s="243"/>
      <c r="J381" s="242"/>
      <c r="K381" s="244"/>
      <c r="L381" s="14"/>
      <c r="M381" s="15"/>
    </row>
    <row r="382" spans="2:13" ht="14.25" customHeight="1" x14ac:dyDescent="0.25">
      <c r="B382" s="240"/>
      <c r="C382" s="240"/>
      <c r="D382" s="103"/>
      <c r="F382" s="241"/>
      <c r="G382" s="9"/>
      <c r="H382" s="243"/>
      <c r="I382" s="243"/>
      <c r="J382" s="242"/>
      <c r="K382" s="244"/>
      <c r="L382" s="14"/>
      <c r="M382" s="15"/>
    </row>
    <row r="383" spans="2:13" ht="14.25" customHeight="1" x14ac:dyDescent="0.25">
      <c r="B383" s="240"/>
      <c r="C383" s="240"/>
      <c r="D383" s="103"/>
      <c r="F383" s="241"/>
      <c r="G383" s="9"/>
      <c r="H383" s="243"/>
      <c r="I383" s="243"/>
      <c r="J383" s="242"/>
      <c r="K383" s="244"/>
      <c r="L383" s="14"/>
      <c r="M383" s="15"/>
    </row>
    <row r="384" spans="2:13" ht="14.25" customHeight="1" x14ac:dyDescent="0.25">
      <c r="B384" s="240"/>
      <c r="C384" s="240"/>
      <c r="D384" s="103"/>
      <c r="F384" s="241"/>
      <c r="G384" s="9"/>
      <c r="H384" s="243"/>
      <c r="I384" s="243"/>
      <c r="J384" s="242"/>
      <c r="K384" s="244"/>
      <c r="L384" s="14"/>
      <c r="M384" s="15"/>
    </row>
    <row r="385" spans="2:13" ht="14.25" customHeight="1" x14ac:dyDescent="0.25">
      <c r="B385" s="240"/>
      <c r="C385" s="240"/>
      <c r="D385" s="103"/>
      <c r="F385" s="241"/>
      <c r="G385" s="9"/>
      <c r="H385" s="243"/>
      <c r="I385" s="243"/>
      <c r="J385" s="242"/>
      <c r="K385" s="244"/>
      <c r="L385" s="14"/>
      <c r="M385" s="15"/>
    </row>
    <row r="386" spans="2:13" ht="14.25" customHeight="1" x14ac:dyDescent="0.25">
      <c r="B386" s="240"/>
      <c r="C386" s="240"/>
      <c r="D386" s="103"/>
      <c r="F386" s="241"/>
      <c r="G386" s="9"/>
      <c r="H386" s="243"/>
      <c r="I386" s="243"/>
      <c r="J386" s="242"/>
      <c r="K386" s="244"/>
      <c r="L386" s="14"/>
      <c r="M386" s="15"/>
    </row>
    <row r="387" spans="2:13" ht="14.25" customHeight="1" x14ac:dyDescent="0.25">
      <c r="B387" s="240"/>
      <c r="C387" s="240"/>
      <c r="D387" s="103"/>
      <c r="F387" s="241"/>
      <c r="G387" s="9"/>
      <c r="H387" s="243"/>
      <c r="I387" s="243"/>
      <c r="J387" s="242"/>
      <c r="K387" s="244"/>
      <c r="L387" s="14"/>
      <c r="M387" s="15"/>
    </row>
    <row r="388" spans="2:13" ht="14.25" customHeight="1" x14ac:dyDescent="0.25">
      <c r="B388" s="240"/>
      <c r="C388" s="240"/>
      <c r="D388" s="103"/>
      <c r="F388" s="241"/>
      <c r="G388" s="9"/>
      <c r="H388" s="243"/>
      <c r="I388" s="243"/>
      <c r="J388" s="242"/>
      <c r="K388" s="244"/>
      <c r="L388" s="14"/>
      <c r="M388" s="15"/>
    </row>
    <row r="389" spans="2:13" ht="14.25" customHeight="1" x14ac:dyDescent="0.25">
      <c r="B389" s="240"/>
      <c r="C389" s="240"/>
      <c r="D389" s="103"/>
      <c r="F389" s="241"/>
      <c r="G389" s="9"/>
      <c r="H389" s="243"/>
      <c r="I389" s="243"/>
      <c r="J389" s="242"/>
      <c r="K389" s="244"/>
      <c r="L389" s="14"/>
      <c r="M389" s="15"/>
    </row>
    <row r="390" spans="2:13" ht="14.25" customHeight="1" x14ac:dyDescent="0.25">
      <c r="B390" s="240"/>
      <c r="C390" s="240"/>
      <c r="D390" s="103"/>
      <c r="F390" s="241"/>
      <c r="G390" s="9"/>
      <c r="H390" s="243"/>
      <c r="I390" s="243"/>
      <c r="J390" s="242"/>
      <c r="K390" s="244"/>
      <c r="L390" s="14"/>
      <c r="M390" s="15"/>
    </row>
    <row r="391" spans="2:13" ht="14.25" customHeight="1" x14ac:dyDescent="0.25">
      <c r="B391" s="240"/>
      <c r="C391" s="240"/>
      <c r="D391" s="103"/>
      <c r="F391" s="241"/>
      <c r="G391" s="9"/>
      <c r="H391" s="243"/>
      <c r="I391" s="243"/>
      <c r="J391" s="242"/>
      <c r="K391" s="244"/>
      <c r="L391" s="14"/>
      <c r="M391" s="15"/>
    </row>
    <row r="392" spans="2:13" ht="14.25" customHeight="1" x14ac:dyDescent="0.25">
      <c r="B392" s="240"/>
      <c r="C392" s="240"/>
      <c r="D392" s="103"/>
      <c r="F392" s="241"/>
      <c r="G392" s="9"/>
      <c r="H392" s="243"/>
      <c r="I392" s="243"/>
      <c r="J392" s="242"/>
      <c r="K392" s="244"/>
      <c r="L392" s="14"/>
      <c r="M392" s="15"/>
    </row>
    <row r="393" spans="2:13" ht="14.25" customHeight="1" x14ac:dyDescent="0.25">
      <c r="B393" s="240"/>
      <c r="C393" s="240"/>
      <c r="D393" s="103"/>
      <c r="F393" s="241"/>
      <c r="G393" s="9"/>
      <c r="H393" s="243"/>
      <c r="I393" s="243"/>
      <c r="J393" s="242"/>
      <c r="K393" s="244"/>
      <c r="L393" s="14"/>
      <c r="M393" s="15"/>
    </row>
    <row r="394" spans="2:13" ht="14.25" customHeight="1" x14ac:dyDescent="0.25">
      <c r="B394" s="240"/>
      <c r="C394" s="240"/>
      <c r="D394" s="103"/>
      <c r="F394" s="241"/>
      <c r="G394" s="9"/>
      <c r="H394" s="243"/>
      <c r="I394" s="243"/>
      <c r="J394" s="242"/>
      <c r="K394" s="244"/>
      <c r="L394" s="14"/>
      <c r="M394" s="15"/>
    </row>
    <row r="395" spans="2:13" ht="14.25" customHeight="1" x14ac:dyDescent="0.25">
      <c r="B395" s="240"/>
      <c r="C395" s="240"/>
      <c r="D395" s="103"/>
      <c r="F395" s="241"/>
      <c r="G395" s="9"/>
      <c r="H395" s="243"/>
      <c r="I395" s="243"/>
      <c r="J395" s="242"/>
      <c r="K395" s="244"/>
      <c r="L395" s="14"/>
      <c r="M395" s="15"/>
    </row>
    <row r="396" spans="2:13" ht="14.25" customHeight="1" x14ac:dyDescent="0.25">
      <c r="B396" s="240"/>
      <c r="C396" s="240"/>
      <c r="D396" s="103"/>
      <c r="F396" s="241"/>
      <c r="G396" s="9"/>
      <c r="H396" s="243"/>
      <c r="I396" s="243"/>
      <c r="J396" s="242"/>
      <c r="K396" s="244"/>
      <c r="L396" s="14"/>
      <c r="M396" s="15"/>
    </row>
    <row r="397" spans="2:13" ht="14.25" customHeight="1" x14ac:dyDescent="0.25">
      <c r="B397" s="240"/>
      <c r="C397" s="240"/>
      <c r="D397" s="103"/>
      <c r="F397" s="241"/>
      <c r="G397" s="9"/>
      <c r="H397" s="243"/>
      <c r="I397" s="243"/>
      <c r="J397" s="242"/>
      <c r="K397" s="244"/>
      <c r="L397" s="14"/>
      <c r="M397" s="15"/>
    </row>
    <row r="398" spans="2:13" ht="14.25" customHeight="1" x14ac:dyDescent="0.25">
      <c r="B398" s="240"/>
      <c r="C398" s="240"/>
      <c r="D398" s="103"/>
      <c r="F398" s="241"/>
      <c r="G398" s="9"/>
      <c r="H398" s="243"/>
      <c r="I398" s="243"/>
      <c r="J398" s="242"/>
      <c r="K398" s="244"/>
      <c r="L398" s="14"/>
      <c r="M398" s="15"/>
    </row>
    <row r="399" spans="2:13" ht="14.25" customHeight="1" x14ac:dyDescent="0.25">
      <c r="B399" s="240"/>
      <c r="C399" s="240"/>
      <c r="D399" s="103"/>
      <c r="F399" s="241"/>
      <c r="G399" s="9"/>
      <c r="H399" s="243"/>
      <c r="I399" s="243"/>
      <c r="J399" s="242"/>
      <c r="K399" s="244"/>
      <c r="L399" s="14"/>
      <c r="M399" s="15"/>
    </row>
    <row r="400" spans="2:13" ht="14.25" customHeight="1" x14ac:dyDescent="0.25">
      <c r="B400" s="240"/>
      <c r="C400" s="240"/>
      <c r="D400" s="103"/>
      <c r="F400" s="241"/>
      <c r="G400" s="9"/>
      <c r="H400" s="243"/>
      <c r="I400" s="243"/>
      <c r="J400" s="242"/>
      <c r="K400" s="244"/>
      <c r="L400" s="14"/>
      <c r="M400" s="15"/>
    </row>
    <row r="401" spans="2:13" ht="14.25" customHeight="1" x14ac:dyDescent="0.25">
      <c r="B401" s="240"/>
      <c r="C401" s="240"/>
      <c r="D401" s="103"/>
      <c r="F401" s="241"/>
      <c r="G401" s="9"/>
      <c r="H401" s="243"/>
      <c r="I401" s="243"/>
      <c r="J401" s="242"/>
      <c r="K401" s="244"/>
      <c r="L401" s="14"/>
      <c r="M401" s="15"/>
    </row>
    <row r="402" spans="2:13" ht="14.25" customHeight="1" x14ac:dyDescent="0.25">
      <c r="B402" s="240"/>
      <c r="C402" s="240"/>
      <c r="D402" s="103"/>
      <c r="F402" s="241"/>
      <c r="G402" s="9"/>
      <c r="H402" s="243"/>
      <c r="I402" s="243"/>
      <c r="J402" s="242"/>
      <c r="K402" s="244"/>
      <c r="L402" s="14"/>
      <c r="M402" s="15"/>
    </row>
    <row r="403" spans="2:13" ht="14.25" customHeight="1" x14ac:dyDescent="0.25">
      <c r="B403" s="240"/>
      <c r="C403" s="240"/>
      <c r="D403" s="103"/>
      <c r="F403" s="241"/>
      <c r="G403" s="9"/>
      <c r="H403" s="243"/>
      <c r="I403" s="243"/>
      <c r="J403" s="242"/>
      <c r="K403" s="244"/>
      <c r="L403" s="14"/>
      <c r="M403" s="15"/>
    </row>
    <row r="404" spans="2:13" ht="14.25" customHeight="1" x14ac:dyDescent="0.25">
      <c r="B404" s="240"/>
      <c r="C404" s="240"/>
      <c r="D404" s="103"/>
      <c r="F404" s="241"/>
      <c r="G404" s="9"/>
      <c r="H404" s="243"/>
      <c r="I404" s="243"/>
      <c r="J404" s="242"/>
      <c r="K404" s="244"/>
      <c r="L404" s="14"/>
      <c r="M404" s="15"/>
    </row>
    <row r="405" spans="2:13" ht="14.25" customHeight="1" x14ac:dyDescent="0.25">
      <c r="B405" s="240"/>
      <c r="C405" s="240"/>
      <c r="D405" s="103"/>
      <c r="F405" s="241"/>
      <c r="G405" s="9"/>
      <c r="H405" s="243"/>
      <c r="I405" s="243"/>
      <c r="J405" s="242"/>
      <c r="K405" s="244"/>
      <c r="L405" s="14"/>
      <c r="M405" s="15"/>
    </row>
    <row r="406" spans="2:13" ht="14.25" customHeight="1" x14ac:dyDescent="0.25">
      <c r="B406" s="240"/>
      <c r="C406" s="240"/>
      <c r="D406" s="103"/>
      <c r="F406" s="241"/>
      <c r="G406" s="9"/>
      <c r="H406" s="243"/>
      <c r="I406" s="243"/>
      <c r="J406" s="242"/>
      <c r="K406" s="244"/>
      <c r="L406" s="14"/>
      <c r="M406" s="15"/>
    </row>
    <row r="407" spans="2:13" ht="14.25" customHeight="1" x14ac:dyDescent="0.25">
      <c r="B407" s="240"/>
      <c r="C407" s="240"/>
      <c r="D407" s="103"/>
      <c r="F407" s="241"/>
      <c r="G407" s="9"/>
      <c r="H407" s="243"/>
      <c r="I407" s="243"/>
      <c r="J407" s="242"/>
      <c r="K407" s="244"/>
      <c r="L407" s="14"/>
      <c r="M407" s="15"/>
    </row>
    <row r="408" spans="2:13" ht="14.25" customHeight="1" x14ac:dyDescent="0.25">
      <c r="B408" s="240"/>
      <c r="C408" s="240"/>
      <c r="D408" s="103"/>
      <c r="F408" s="241"/>
      <c r="G408" s="9"/>
      <c r="H408" s="243"/>
      <c r="I408" s="243"/>
      <c r="J408" s="242"/>
      <c r="K408" s="244"/>
      <c r="L408" s="14"/>
      <c r="M408" s="15"/>
    </row>
    <row r="409" spans="2:13" ht="14.25" customHeight="1" x14ac:dyDescent="0.25">
      <c r="B409" s="240"/>
      <c r="C409" s="240"/>
      <c r="D409" s="103"/>
      <c r="F409" s="241"/>
      <c r="G409" s="9"/>
      <c r="H409" s="243"/>
      <c r="I409" s="243"/>
      <c r="J409" s="242"/>
      <c r="K409" s="244"/>
      <c r="L409" s="14"/>
      <c r="M409" s="15"/>
    </row>
    <row r="410" spans="2:13" ht="14.25" customHeight="1" x14ac:dyDescent="0.25">
      <c r="B410" s="240"/>
      <c r="C410" s="240"/>
      <c r="D410" s="103"/>
      <c r="F410" s="241"/>
      <c r="G410" s="9"/>
      <c r="H410" s="243"/>
      <c r="I410" s="243"/>
      <c r="J410" s="242"/>
      <c r="K410" s="244"/>
      <c r="L410" s="14"/>
      <c r="M410" s="15"/>
    </row>
    <row r="411" spans="2:13" ht="14.25" customHeight="1" x14ac:dyDescent="0.25">
      <c r="B411" s="240"/>
      <c r="C411" s="240"/>
      <c r="D411" s="103"/>
      <c r="F411" s="241"/>
      <c r="G411" s="9"/>
      <c r="H411" s="243"/>
      <c r="I411" s="243"/>
      <c r="J411" s="242"/>
      <c r="K411" s="244"/>
      <c r="L411" s="14"/>
      <c r="M411" s="15"/>
    </row>
    <row r="412" spans="2:13" ht="14.25" customHeight="1" x14ac:dyDescent="0.25">
      <c r="B412" s="240"/>
      <c r="C412" s="240"/>
      <c r="D412" s="103"/>
      <c r="F412" s="241"/>
      <c r="G412" s="9"/>
      <c r="H412" s="243"/>
      <c r="I412" s="243"/>
      <c r="J412" s="242"/>
      <c r="K412" s="244"/>
      <c r="L412" s="14"/>
      <c r="M412" s="15"/>
    </row>
    <row r="413" spans="2:13" ht="14.25" customHeight="1" x14ac:dyDescent="0.25">
      <c r="B413" s="240"/>
      <c r="C413" s="240"/>
      <c r="D413" s="103"/>
      <c r="F413" s="241"/>
      <c r="G413" s="9"/>
      <c r="H413" s="243"/>
      <c r="I413" s="243"/>
      <c r="J413" s="242"/>
      <c r="K413" s="244"/>
      <c r="L413" s="14"/>
      <c r="M413" s="15"/>
    </row>
    <row r="414" spans="2:13" ht="14.25" customHeight="1" x14ac:dyDescent="0.25">
      <c r="B414" s="240"/>
      <c r="C414" s="240"/>
      <c r="D414" s="103"/>
      <c r="F414" s="241"/>
      <c r="G414" s="9"/>
      <c r="H414" s="243"/>
      <c r="I414" s="243"/>
      <c r="J414" s="242"/>
      <c r="K414" s="244"/>
      <c r="L414" s="14"/>
      <c r="M414" s="15"/>
    </row>
    <row r="415" spans="2:13" ht="14.25" customHeight="1" x14ac:dyDescent="0.25">
      <c r="B415" s="240"/>
      <c r="C415" s="240"/>
      <c r="D415" s="103"/>
      <c r="F415" s="241"/>
      <c r="G415" s="9"/>
      <c r="H415" s="243"/>
      <c r="I415" s="243"/>
      <c r="J415" s="242"/>
      <c r="K415" s="244"/>
      <c r="L415" s="14"/>
      <c r="M415" s="15"/>
    </row>
    <row r="416" spans="2:13" ht="14.25" customHeight="1" x14ac:dyDescent="0.25">
      <c r="B416" s="240"/>
      <c r="C416" s="240"/>
      <c r="D416" s="103"/>
      <c r="F416" s="241"/>
      <c r="G416" s="9"/>
      <c r="H416" s="243"/>
      <c r="I416" s="243"/>
      <c r="J416" s="242"/>
      <c r="K416" s="244"/>
      <c r="L416" s="14"/>
      <c r="M416" s="15"/>
    </row>
    <row r="417" spans="2:13" ht="14.25" customHeight="1" x14ac:dyDescent="0.25">
      <c r="B417" s="240"/>
      <c r="C417" s="240"/>
      <c r="D417" s="103"/>
      <c r="F417" s="241"/>
      <c r="G417" s="9"/>
      <c r="H417" s="243"/>
      <c r="I417" s="243"/>
      <c r="J417" s="242"/>
      <c r="K417" s="244"/>
      <c r="L417" s="14"/>
      <c r="M417" s="15"/>
    </row>
    <row r="418" spans="2:13" ht="14.25" customHeight="1" x14ac:dyDescent="0.25">
      <c r="B418" s="240"/>
      <c r="C418" s="240"/>
      <c r="D418" s="103"/>
      <c r="F418" s="241"/>
      <c r="G418" s="9"/>
      <c r="H418" s="243"/>
      <c r="I418" s="243"/>
      <c r="J418" s="242"/>
      <c r="K418" s="244"/>
      <c r="L418" s="14"/>
      <c r="M418" s="15"/>
    </row>
    <row r="419" spans="2:13" ht="14.25" customHeight="1" x14ac:dyDescent="0.25">
      <c r="B419" s="240"/>
      <c r="C419" s="240"/>
      <c r="D419" s="103"/>
      <c r="F419" s="241"/>
      <c r="G419" s="9"/>
      <c r="H419" s="243"/>
      <c r="I419" s="243"/>
      <c r="J419" s="242"/>
      <c r="K419" s="244"/>
      <c r="L419" s="14"/>
      <c r="M419" s="15"/>
    </row>
    <row r="420" spans="2:13" ht="14.25" customHeight="1" x14ac:dyDescent="0.25">
      <c r="B420" s="240"/>
      <c r="C420" s="240"/>
      <c r="D420" s="103"/>
      <c r="F420" s="241"/>
      <c r="G420" s="9"/>
      <c r="H420" s="243"/>
      <c r="I420" s="243"/>
      <c r="J420" s="242"/>
      <c r="K420" s="244"/>
      <c r="L420" s="14"/>
      <c r="M420" s="15"/>
    </row>
    <row r="421" spans="2:13" ht="14.25" customHeight="1" x14ac:dyDescent="0.25">
      <c r="B421" s="240"/>
      <c r="C421" s="240"/>
      <c r="D421" s="103"/>
      <c r="F421" s="241"/>
      <c r="G421" s="9"/>
      <c r="H421" s="243"/>
      <c r="I421" s="243"/>
      <c r="J421" s="242"/>
      <c r="K421" s="244"/>
      <c r="L421" s="14"/>
      <c r="M421" s="15"/>
    </row>
    <row r="422" spans="2:13" ht="14.25" customHeight="1" x14ac:dyDescent="0.25">
      <c r="B422" s="240"/>
      <c r="C422" s="240"/>
      <c r="D422" s="103"/>
      <c r="F422" s="241"/>
      <c r="G422" s="9"/>
      <c r="H422" s="243"/>
      <c r="I422" s="243"/>
      <c r="J422" s="242"/>
      <c r="K422" s="244"/>
      <c r="L422" s="14"/>
      <c r="M422" s="15"/>
    </row>
    <row r="423" spans="2:13" ht="14.25" customHeight="1" x14ac:dyDescent="0.25">
      <c r="B423" s="240"/>
      <c r="C423" s="240"/>
      <c r="D423" s="103"/>
      <c r="F423" s="241"/>
      <c r="G423" s="9"/>
      <c r="H423" s="243"/>
      <c r="I423" s="243"/>
      <c r="J423" s="242"/>
      <c r="K423" s="244"/>
      <c r="L423" s="14"/>
      <c r="M423" s="15"/>
    </row>
    <row r="424" spans="2:13" ht="14.25" customHeight="1" x14ac:dyDescent="0.25">
      <c r="B424" s="240"/>
      <c r="C424" s="240"/>
      <c r="D424" s="103"/>
      <c r="F424" s="241"/>
      <c r="G424" s="9"/>
      <c r="H424" s="243"/>
      <c r="I424" s="243"/>
      <c r="J424" s="242"/>
      <c r="K424" s="244"/>
      <c r="L424" s="14"/>
      <c r="M424" s="15"/>
    </row>
    <row r="425" spans="2:13" ht="14.25" customHeight="1" x14ac:dyDescent="0.25">
      <c r="B425" s="240"/>
      <c r="C425" s="240"/>
      <c r="D425" s="103"/>
      <c r="F425" s="241"/>
      <c r="G425" s="9"/>
      <c r="H425" s="243"/>
      <c r="I425" s="243"/>
      <c r="J425" s="242"/>
      <c r="K425" s="244"/>
      <c r="L425" s="14"/>
      <c r="M425" s="15"/>
    </row>
    <row r="426" spans="2:13" ht="14.25" customHeight="1" x14ac:dyDescent="0.25">
      <c r="B426" s="240"/>
      <c r="C426" s="240"/>
      <c r="D426" s="103"/>
      <c r="F426" s="241"/>
      <c r="G426" s="9"/>
      <c r="H426" s="243"/>
      <c r="I426" s="243"/>
      <c r="J426" s="242"/>
      <c r="K426" s="244"/>
      <c r="L426" s="14"/>
      <c r="M426" s="15"/>
    </row>
    <row r="427" spans="2:13" ht="14.25" customHeight="1" x14ac:dyDescent="0.25">
      <c r="B427" s="240"/>
      <c r="C427" s="240"/>
      <c r="D427" s="103"/>
      <c r="F427" s="241"/>
      <c r="G427" s="9"/>
      <c r="H427" s="243"/>
      <c r="I427" s="243"/>
      <c r="J427" s="242"/>
      <c r="K427" s="244"/>
      <c r="L427" s="14"/>
      <c r="M427" s="15"/>
    </row>
    <row r="428" spans="2:13" ht="14.25" customHeight="1" x14ac:dyDescent="0.25">
      <c r="B428" s="240"/>
      <c r="C428" s="240"/>
      <c r="D428" s="103"/>
      <c r="F428" s="241"/>
      <c r="G428" s="9"/>
      <c r="H428" s="243"/>
      <c r="I428" s="243"/>
      <c r="J428" s="242"/>
      <c r="K428" s="244"/>
      <c r="L428" s="14"/>
      <c r="M428" s="15"/>
    </row>
    <row r="429" spans="2:13" ht="14.25" customHeight="1" x14ac:dyDescent="0.25">
      <c r="B429" s="240"/>
      <c r="C429" s="240"/>
      <c r="D429" s="103"/>
      <c r="F429" s="241"/>
      <c r="G429" s="9"/>
      <c r="H429" s="243"/>
      <c r="I429" s="243"/>
      <c r="J429" s="242"/>
      <c r="K429" s="244"/>
      <c r="L429" s="14"/>
      <c r="M429" s="15"/>
    </row>
    <row r="430" spans="2:13" ht="14.25" customHeight="1" x14ac:dyDescent="0.25">
      <c r="B430" s="240"/>
      <c r="C430" s="240"/>
      <c r="D430" s="103"/>
      <c r="F430" s="241"/>
      <c r="G430" s="9"/>
      <c r="H430" s="243"/>
      <c r="I430" s="243"/>
      <c r="J430" s="242"/>
      <c r="K430" s="244"/>
      <c r="L430" s="14"/>
      <c r="M430" s="15"/>
    </row>
    <row r="431" spans="2:13" ht="14.25" customHeight="1" x14ac:dyDescent="0.25">
      <c r="B431" s="240"/>
      <c r="C431" s="240"/>
      <c r="D431" s="103"/>
      <c r="F431" s="241"/>
      <c r="G431" s="9"/>
      <c r="H431" s="243"/>
      <c r="I431" s="243"/>
      <c r="J431" s="242"/>
      <c r="K431" s="244"/>
      <c r="L431" s="14"/>
      <c r="M431" s="15"/>
    </row>
    <row r="432" spans="2:13" ht="14.25" customHeight="1" x14ac:dyDescent="0.25">
      <c r="B432" s="240"/>
      <c r="C432" s="240"/>
      <c r="D432" s="103"/>
      <c r="F432" s="241"/>
      <c r="G432" s="9"/>
      <c r="H432" s="243"/>
      <c r="I432" s="243"/>
      <c r="J432" s="242"/>
      <c r="K432" s="244"/>
      <c r="L432" s="14"/>
      <c r="M432" s="15"/>
    </row>
    <row r="433" spans="2:13" ht="14.25" customHeight="1" x14ac:dyDescent="0.25">
      <c r="B433" s="240"/>
      <c r="C433" s="240"/>
      <c r="D433" s="103"/>
      <c r="F433" s="241"/>
      <c r="G433" s="9"/>
      <c r="H433" s="243"/>
      <c r="I433" s="243"/>
      <c r="J433" s="242"/>
      <c r="K433" s="244"/>
      <c r="L433" s="14"/>
      <c r="M433" s="15"/>
    </row>
    <row r="434" spans="2:13" ht="14.25" customHeight="1" x14ac:dyDescent="0.25">
      <c r="B434" s="240"/>
      <c r="C434" s="240"/>
      <c r="D434" s="103"/>
      <c r="F434" s="241"/>
      <c r="G434" s="9"/>
      <c r="H434" s="243"/>
      <c r="I434" s="243"/>
      <c r="J434" s="242"/>
      <c r="K434" s="244"/>
      <c r="L434" s="14"/>
      <c r="M434" s="15"/>
    </row>
    <row r="435" spans="2:13" ht="14.25" customHeight="1" x14ac:dyDescent="0.25">
      <c r="B435" s="240"/>
      <c r="C435" s="240"/>
      <c r="D435" s="103"/>
      <c r="F435" s="241"/>
      <c r="G435" s="9"/>
      <c r="H435" s="243"/>
      <c r="I435" s="243"/>
      <c r="J435" s="242"/>
      <c r="K435" s="244"/>
      <c r="L435" s="14"/>
      <c r="M435" s="15"/>
    </row>
    <row r="436" spans="2:13" ht="14.25" customHeight="1" x14ac:dyDescent="0.25">
      <c r="B436" s="240"/>
      <c r="C436" s="240"/>
      <c r="D436" s="103"/>
      <c r="F436" s="241"/>
      <c r="G436" s="9"/>
      <c r="H436" s="243"/>
      <c r="I436" s="243"/>
      <c r="J436" s="242"/>
      <c r="K436" s="244"/>
      <c r="L436" s="14"/>
      <c r="M436" s="15"/>
    </row>
    <row r="437" spans="2:13" ht="14.25" customHeight="1" x14ac:dyDescent="0.25">
      <c r="B437" s="240"/>
      <c r="C437" s="240"/>
      <c r="D437" s="103"/>
      <c r="F437" s="241"/>
      <c r="G437" s="9"/>
      <c r="H437" s="243"/>
      <c r="I437" s="243"/>
      <c r="J437" s="242"/>
      <c r="K437" s="244"/>
      <c r="L437" s="14"/>
      <c r="M437" s="15"/>
    </row>
    <row r="438" spans="2:13" ht="14.25" customHeight="1" x14ac:dyDescent="0.25">
      <c r="B438" s="240"/>
      <c r="C438" s="240"/>
      <c r="D438" s="103"/>
      <c r="F438" s="241"/>
      <c r="G438" s="9"/>
      <c r="H438" s="243"/>
      <c r="I438" s="243"/>
      <c r="J438" s="242"/>
      <c r="K438" s="244"/>
      <c r="L438" s="14"/>
      <c r="M438" s="15"/>
    </row>
    <row r="439" spans="2:13" ht="14.25" customHeight="1" x14ac:dyDescent="0.25">
      <c r="B439" s="240"/>
      <c r="C439" s="240"/>
      <c r="D439" s="103"/>
      <c r="F439" s="241"/>
      <c r="G439" s="9"/>
      <c r="H439" s="243"/>
      <c r="I439" s="243"/>
      <c r="J439" s="242"/>
      <c r="K439" s="244"/>
      <c r="L439" s="14"/>
      <c r="M439" s="15"/>
    </row>
    <row r="440" spans="2:13" ht="14.25" customHeight="1" x14ac:dyDescent="0.25">
      <c r="B440" s="240"/>
      <c r="C440" s="240"/>
      <c r="D440" s="103"/>
      <c r="F440" s="241"/>
      <c r="G440" s="9"/>
      <c r="H440" s="243"/>
      <c r="I440" s="243"/>
      <c r="J440" s="242"/>
      <c r="K440" s="244"/>
      <c r="L440" s="14"/>
      <c r="M440" s="15"/>
    </row>
    <row r="441" spans="2:13" ht="14.25" customHeight="1" x14ac:dyDescent="0.25">
      <c r="B441" s="240"/>
      <c r="C441" s="240"/>
      <c r="D441" s="103"/>
      <c r="F441" s="241"/>
      <c r="G441" s="9"/>
      <c r="H441" s="243"/>
      <c r="I441" s="243"/>
      <c r="J441" s="242"/>
      <c r="K441" s="244"/>
      <c r="L441" s="14"/>
      <c r="M441" s="15"/>
    </row>
    <row r="442" spans="2:13" ht="14.25" customHeight="1" x14ac:dyDescent="0.25">
      <c r="B442" s="240"/>
      <c r="C442" s="240"/>
      <c r="D442" s="103"/>
      <c r="F442" s="241"/>
      <c r="G442" s="9"/>
      <c r="H442" s="243"/>
      <c r="I442" s="243"/>
      <c r="J442" s="242"/>
      <c r="K442" s="244"/>
      <c r="L442" s="14"/>
      <c r="M442" s="15"/>
    </row>
    <row r="443" spans="2:13" ht="14.25" customHeight="1" x14ac:dyDescent="0.25">
      <c r="B443" s="240"/>
      <c r="C443" s="240"/>
      <c r="D443" s="103"/>
      <c r="F443" s="241"/>
      <c r="G443" s="9"/>
      <c r="H443" s="243"/>
      <c r="I443" s="243"/>
      <c r="J443" s="242"/>
      <c r="K443" s="244"/>
      <c r="L443" s="14"/>
      <c r="M443" s="15"/>
    </row>
    <row r="444" spans="2:13" ht="14.25" customHeight="1" x14ac:dyDescent="0.25">
      <c r="B444" s="240"/>
      <c r="C444" s="240"/>
      <c r="D444" s="103"/>
      <c r="F444" s="241"/>
      <c r="G444" s="9"/>
      <c r="H444" s="243"/>
      <c r="I444" s="243"/>
      <c r="J444" s="242"/>
      <c r="K444" s="244"/>
      <c r="L444" s="14"/>
      <c r="M444" s="15"/>
    </row>
    <row r="445" spans="2:13" ht="14.25" customHeight="1" x14ac:dyDescent="0.25">
      <c r="B445" s="240"/>
      <c r="C445" s="240"/>
      <c r="D445" s="103"/>
      <c r="F445" s="241"/>
      <c r="G445" s="9"/>
      <c r="H445" s="243"/>
      <c r="I445" s="243"/>
      <c r="J445" s="242"/>
      <c r="K445" s="244"/>
      <c r="L445" s="14"/>
      <c r="M445" s="15"/>
    </row>
    <row r="446" spans="2:13" ht="14.25" customHeight="1" x14ac:dyDescent="0.25">
      <c r="B446" s="240"/>
      <c r="C446" s="240"/>
      <c r="D446" s="103"/>
      <c r="F446" s="241"/>
      <c r="G446" s="9"/>
      <c r="H446" s="243"/>
      <c r="I446" s="243"/>
      <c r="J446" s="242"/>
      <c r="K446" s="244"/>
      <c r="L446" s="14"/>
      <c r="M446" s="15"/>
    </row>
    <row r="447" spans="2:13" ht="14.25" customHeight="1" x14ac:dyDescent="0.25">
      <c r="B447" s="240"/>
      <c r="C447" s="240"/>
      <c r="D447" s="103"/>
      <c r="F447" s="241"/>
      <c r="G447" s="9"/>
      <c r="H447" s="243"/>
      <c r="I447" s="243"/>
      <c r="J447" s="242"/>
      <c r="K447" s="244"/>
      <c r="L447" s="14"/>
      <c r="M447" s="15"/>
    </row>
    <row r="448" spans="2:13" ht="14.25" customHeight="1" x14ac:dyDescent="0.25">
      <c r="B448" s="240"/>
      <c r="C448" s="240"/>
      <c r="D448" s="103"/>
      <c r="F448" s="241"/>
      <c r="G448" s="9"/>
      <c r="H448" s="243"/>
      <c r="I448" s="243"/>
      <c r="J448" s="242"/>
      <c r="K448" s="244"/>
      <c r="L448" s="14"/>
      <c r="M448" s="15"/>
    </row>
    <row r="449" spans="2:13" ht="14.25" customHeight="1" x14ac:dyDescent="0.25">
      <c r="B449" s="240"/>
      <c r="C449" s="240"/>
      <c r="D449" s="103"/>
      <c r="F449" s="241"/>
      <c r="G449" s="9"/>
      <c r="H449" s="243"/>
      <c r="I449" s="243"/>
      <c r="J449" s="242"/>
      <c r="K449" s="244"/>
      <c r="L449" s="14"/>
      <c r="M449" s="15"/>
    </row>
    <row r="450" spans="2:13" ht="14.25" customHeight="1" x14ac:dyDescent="0.25">
      <c r="B450" s="240"/>
      <c r="C450" s="240"/>
      <c r="D450" s="103"/>
      <c r="F450" s="241"/>
      <c r="G450" s="9"/>
      <c r="H450" s="243"/>
      <c r="I450" s="243"/>
      <c r="J450" s="242"/>
      <c r="K450" s="244"/>
      <c r="L450" s="14"/>
      <c r="M450" s="15"/>
    </row>
    <row r="451" spans="2:13" ht="14.25" customHeight="1" x14ac:dyDescent="0.25">
      <c r="B451" s="240"/>
      <c r="C451" s="240"/>
      <c r="D451" s="103"/>
      <c r="F451" s="241"/>
      <c r="G451" s="9"/>
      <c r="H451" s="243"/>
      <c r="I451" s="243"/>
      <c r="J451" s="242"/>
      <c r="K451" s="244"/>
      <c r="L451" s="14"/>
      <c r="M451" s="15"/>
    </row>
    <row r="452" spans="2:13" ht="14.25" customHeight="1" x14ac:dyDescent="0.25">
      <c r="B452" s="240"/>
      <c r="C452" s="240"/>
      <c r="D452" s="103"/>
      <c r="F452" s="241"/>
      <c r="G452" s="9"/>
      <c r="H452" s="243"/>
      <c r="I452" s="243"/>
      <c r="J452" s="242"/>
      <c r="K452" s="244"/>
      <c r="L452" s="14"/>
      <c r="M452" s="15"/>
    </row>
    <row r="453" spans="2:13" ht="14.25" customHeight="1" x14ac:dyDescent="0.25">
      <c r="B453" s="240"/>
      <c r="C453" s="240"/>
      <c r="D453" s="103"/>
      <c r="F453" s="241"/>
      <c r="G453" s="9"/>
      <c r="H453" s="243"/>
      <c r="I453" s="243"/>
      <c r="J453" s="242"/>
      <c r="K453" s="244"/>
      <c r="L453" s="14"/>
      <c r="M453" s="15"/>
    </row>
    <row r="454" spans="2:13" ht="14.25" customHeight="1" x14ac:dyDescent="0.25">
      <c r="B454" s="240"/>
      <c r="C454" s="240"/>
      <c r="D454" s="103"/>
      <c r="F454" s="241"/>
      <c r="G454" s="9"/>
      <c r="H454" s="243"/>
      <c r="I454" s="243"/>
      <c r="J454" s="242"/>
      <c r="K454" s="244"/>
      <c r="L454" s="14"/>
      <c r="M454" s="15"/>
    </row>
    <row r="455" spans="2:13" ht="14.25" customHeight="1" x14ac:dyDescent="0.25">
      <c r="B455" s="240"/>
      <c r="C455" s="240"/>
      <c r="D455" s="103"/>
      <c r="F455" s="241"/>
      <c r="G455" s="9"/>
      <c r="H455" s="243"/>
      <c r="I455" s="243"/>
      <c r="J455" s="242"/>
      <c r="K455" s="244"/>
      <c r="L455" s="14"/>
      <c r="M455" s="15"/>
    </row>
    <row r="456" spans="2:13" ht="14.25" customHeight="1" x14ac:dyDescent="0.25">
      <c r="B456" s="240"/>
      <c r="C456" s="240"/>
      <c r="D456" s="103"/>
      <c r="F456" s="241"/>
      <c r="G456" s="9"/>
      <c r="H456" s="243"/>
      <c r="I456" s="243"/>
      <c r="J456" s="242"/>
      <c r="K456" s="244"/>
      <c r="L456" s="14"/>
      <c r="M456" s="15"/>
    </row>
    <row r="457" spans="2:13" ht="14.25" customHeight="1" x14ac:dyDescent="0.25">
      <c r="B457" s="240"/>
      <c r="C457" s="240"/>
      <c r="D457" s="103"/>
      <c r="F457" s="241"/>
      <c r="G457" s="9"/>
      <c r="H457" s="243"/>
      <c r="I457" s="243"/>
      <c r="J457" s="242"/>
      <c r="K457" s="244"/>
      <c r="L457" s="14"/>
      <c r="M457" s="15"/>
    </row>
    <row r="458" spans="2:13" ht="14.25" customHeight="1" x14ac:dyDescent="0.25">
      <c r="B458" s="240"/>
      <c r="C458" s="240"/>
      <c r="D458" s="103"/>
      <c r="F458" s="241"/>
      <c r="G458" s="9"/>
      <c r="H458" s="243"/>
      <c r="I458" s="243"/>
      <c r="J458" s="242"/>
      <c r="K458" s="244"/>
      <c r="L458" s="14"/>
      <c r="M458" s="15"/>
    </row>
    <row r="459" spans="2:13" ht="14.25" customHeight="1" x14ac:dyDescent="0.25">
      <c r="B459" s="240"/>
      <c r="C459" s="240"/>
      <c r="D459" s="103"/>
      <c r="F459" s="241"/>
      <c r="G459" s="9"/>
      <c r="H459" s="243"/>
      <c r="I459" s="243"/>
      <c r="J459" s="242"/>
      <c r="K459" s="244"/>
      <c r="L459" s="14"/>
      <c r="M459" s="15"/>
    </row>
    <row r="460" spans="2:13" ht="14.25" customHeight="1" x14ac:dyDescent="0.25">
      <c r="B460" s="240"/>
      <c r="C460" s="240"/>
      <c r="D460" s="103"/>
      <c r="F460" s="241"/>
      <c r="G460" s="9"/>
      <c r="H460" s="243"/>
      <c r="I460" s="243"/>
      <c r="J460" s="242"/>
      <c r="K460" s="244"/>
      <c r="L460" s="14"/>
      <c r="M460" s="15"/>
    </row>
    <row r="461" spans="2:13" ht="14.25" customHeight="1" x14ac:dyDescent="0.25">
      <c r="B461" s="240"/>
      <c r="C461" s="240"/>
      <c r="D461" s="103"/>
      <c r="F461" s="241"/>
      <c r="G461" s="9"/>
      <c r="H461" s="243"/>
      <c r="I461" s="243"/>
      <c r="J461" s="242"/>
      <c r="K461" s="244"/>
      <c r="L461" s="14"/>
      <c r="M461" s="15"/>
    </row>
    <row r="462" spans="2:13" ht="14.25" customHeight="1" x14ac:dyDescent="0.25">
      <c r="B462" s="240"/>
      <c r="C462" s="240"/>
      <c r="D462" s="103"/>
      <c r="F462" s="241"/>
      <c r="G462" s="9"/>
      <c r="H462" s="243"/>
      <c r="I462" s="243"/>
      <c r="J462" s="242"/>
      <c r="K462" s="244"/>
      <c r="L462" s="14"/>
      <c r="M462" s="15"/>
    </row>
    <row r="463" spans="2:13" ht="14.25" customHeight="1" x14ac:dyDescent="0.25">
      <c r="B463" s="240"/>
      <c r="C463" s="240"/>
      <c r="D463" s="103"/>
      <c r="F463" s="241"/>
      <c r="G463" s="9"/>
      <c r="H463" s="243"/>
      <c r="I463" s="243"/>
      <c r="J463" s="242"/>
      <c r="K463" s="244"/>
      <c r="L463" s="14"/>
      <c r="M463" s="15"/>
    </row>
    <row r="464" spans="2:13" ht="14.25" customHeight="1" x14ac:dyDescent="0.25">
      <c r="B464" s="240"/>
      <c r="C464" s="240"/>
      <c r="D464" s="103"/>
      <c r="F464" s="241"/>
      <c r="G464" s="9"/>
      <c r="H464" s="243"/>
      <c r="I464" s="243"/>
      <c r="J464" s="242"/>
      <c r="K464" s="244"/>
      <c r="L464" s="14"/>
      <c r="M464" s="15"/>
    </row>
    <row r="465" spans="2:13" ht="14.25" customHeight="1" x14ac:dyDescent="0.25">
      <c r="B465" s="240"/>
      <c r="C465" s="240"/>
      <c r="D465" s="103"/>
      <c r="F465" s="241"/>
      <c r="G465" s="9"/>
      <c r="H465" s="243"/>
      <c r="I465" s="243"/>
      <c r="J465" s="242"/>
      <c r="K465" s="244"/>
      <c r="L465" s="14"/>
      <c r="M465" s="15"/>
    </row>
    <row r="466" spans="2:13" ht="14.25" customHeight="1" x14ac:dyDescent="0.25">
      <c r="B466" s="240"/>
      <c r="C466" s="240"/>
      <c r="D466" s="103"/>
      <c r="F466" s="241"/>
      <c r="G466" s="9"/>
      <c r="H466" s="243"/>
      <c r="I466" s="243"/>
      <c r="J466" s="242"/>
      <c r="K466" s="244"/>
      <c r="L466" s="14"/>
      <c r="M466" s="15"/>
    </row>
    <row r="467" spans="2:13" ht="14.25" customHeight="1" x14ac:dyDescent="0.25">
      <c r="B467" s="240"/>
      <c r="C467" s="240"/>
      <c r="D467" s="103"/>
      <c r="F467" s="241"/>
      <c r="G467" s="9"/>
      <c r="H467" s="243"/>
      <c r="I467" s="243"/>
      <c r="J467" s="242"/>
      <c r="K467" s="244"/>
      <c r="L467" s="14"/>
      <c r="M467" s="15"/>
    </row>
    <row r="468" spans="2:13" ht="14.25" customHeight="1" x14ac:dyDescent="0.25">
      <c r="B468" s="240"/>
      <c r="C468" s="240"/>
      <c r="D468" s="103"/>
      <c r="F468" s="241"/>
      <c r="G468" s="9"/>
      <c r="H468" s="243"/>
      <c r="I468" s="243"/>
      <c r="J468" s="242"/>
      <c r="K468" s="244"/>
      <c r="L468" s="14"/>
      <c r="M468" s="15"/>
    </row>
    <row r="469" spans="2:13" ht="14.25" customHeight="1" x14ac:dyDescent="0.25">
      <c r="B469" s="240"/>
      <c r="C469" s="240"/>
      <c r="D469" s="103"/>
      <c r="F469" s="241"/>
      <c r="G469" s="9"/>
      <c r="H469" s="243"/>
      <c r="I469" s="243"/>
      <c r="J469" s="242"/>
      <c r="K469" s="244"/>
      <c r="L469" s="14"/>
      <c r="M469" s="15"/>
    </row>
    <row r="470" spans="2:13" ht="14.25" customHeight="1" x14ac:dyDescent="0.25">
      <c r="B470" s="240"/>
      <c r="C470" s="240"/>
      <c r="D470" s="103"/>
      <c r="F470" s="241"/>
      <c r="G470" s="9"/>
      <c r="H470" s="243"/>
      <c r="I470" s="243"/>
      <c r="J470" s="242"/>
      <c r="K470" s="244"/>
      <c r="L470" s="14"/>
      <c r="M470" s="15"/>
    </row>
    <row r="471" spans="2:13" ht="14.25" customHeight="1" x14ac:dyDescent="0.25">
      <c r="B471" s="240"/>
      <c r="C471" s="240"/>
      <c r="D471" s="103"/>
      <c r="F471" s="241"/>
      <c r="G471" s="9"/>
      <c r="H471" s="243"/>
      <c r="I471" s="243"/>
      <c r="J471" s="242"/>
      <c r="K471" s="244"/>
      <c r="L471" s="14"/>
      <c r="M471" s="15"/>
    </row>
    <row r="472" spans="2:13" ht="14.25" customHeight="1" x14ac:dyDescent="0.25">
      <c r="B472" s="240"/>
      <c r="C472" s="240"/>
      <c r="D472" s="103"/>
      <c r="F472" s="241"/>
      <c r="G472" s="9"/>
      <c r="H472" s="243"/>
      <c r="I472" s="243"/>
      <c r="J472" s="242"/>
      <c r="K472" s="244"/>
      <c r="L472" s="14"/>
      <c r="M472" s="15"/>
    </row>
    <row r="473" spans="2:13" ht="14.25" customHeight="1" x14ac:dyDescent="0.25">
      <c r="B473" s="240"/>
      <c r="C473" s="240"/>
      <c r="D473" s="103"/>
      <c r="F473" s="241"/>
      <c r="G473" s="9"/>
      <c r="H473" s="243"/>
      <c r="I473" s="243"/>
      <c r="J473" s="242"/>
      <c r="K473" s="244"/>
      <c r="L473" s="14"/>
      <c r="M473" s="15"/>
    </row>
    <row r="474" spans="2:13" ht="14.25" customHeight="1" x14ac:dyDescent="0.25">
      <c r="B474" s="240"/>
      <c r="C474" s="240"/>
      <c r="D474" s="103"/>
      <c r="F474" s="241"/>
      <c r="G474" s="9"/>
      <c r="H474" s="243"/>
      <c r="I474" s="243"/>
      <c r="J474" s="242"/>
      <c r="K474" s="244"/>
      <c r="L474" s="14"/>
      <c r="M474" s="15"/>
    </row>
    <row r="475" spans="2:13" ht="14.25" customHeight="1" x14ac:dyDescent="0.25">
      <c r="B475" s="240"/>
      <c r="C475" s="240"/>
      <c r="D475" s="103"/>
      <c r="F475" s="241"/>
      <c r="G475" s="9"/>
      <c r="H475" s="243"/>
      <c r="I475" s="243"/>
      <c r="J475" s="242"/>
      <c r="K475" s="244"/>
      <c r="L475" s="14"/>
      <c r="M475" s="15"/>
    </row>
    <row r="476" spans="2:13" ht="14.25" customHeight="1" x14ac:dyDescent="0.25">
      <c r="B476" s="240"/>
      <c r="C476" s="240"/>
      <c r="D476" s="103"/>
      <c r="F476" s="241"/>
      <c r="G476" s="9"/>
      <c r="H476" s="243"/>
      <c r="I476" s="243"/>
      <c r="J476" s="242"/>
      <c r="K476" s="244"/>
      <c r="L476" s="14"/>
      <c r="M476" s="15"/>
    </row>
    <row r="477" spans="2:13" ht="14.25" customHeight="1" x14ac:dyDescent="0.25">
      <c r="B477" s="240"/>
      <c r="C477" s="240"/>
      <c r="D477" s="103"/>
      <c r="F477" s="241"/>
      <c r="G477" s="9"/>
      <c r="H477" s="243"/>
      <c r="I477" s="243"/>
      <c r="J477" s="242"/>
      <c r="K477" s="244"/>
      <c r="L477" s="14"/>
      <c r="M477" s="15"/>
    </row>
    <row r="478" spans="2:13" ht="14.25" customHeight="1" x14ac:dyDescent="0.25">
      <c r="B478" s="240"/>
      <c r="C478" s="240"/>
      <c r="D478" s="103"/>
      <c r="F478" s="241"/>
      <c r="G478" s="9"/>
      <c r="H478" s="243"/>
      <c r="I478" s="243"/>
      <c r="J478" s="242"/>
      <c r="K478" s="244"/>
      <c r="L478" s="14"/>
      <c r="M478" s="15"/>
    </row>
    <row r="479" spans="2:13" ht="14.25" customHeight="1" x14ac:dyDescent="0.25">
      <c r="B479" s="240"/>
      <c r="C479" s="240"/>
      <c r="D479" s="103"/>
      <c r="F479" s="241"/>
      <c r="G479" s="9"/>
      <c r="H479" s="243"/>
      <c r="I479" s="243"/>
      <c r="J479" s="242"/>
      <c r="K479" s="244"/>
      <c r="L479" s="14"/>
      <c r="M479" s="15"/>
    </row>
    <row r="480" spans="2:13" ht="14.25" customHeight="1" x14ac:dyDescent="0.25">
      <c r="B480" s="240"/>
      <c r="C480" s="240"/>
      <c r="D480" s="103"/>
      <c r="F480" s="241"/>
      <c r="G480" s="9"/>
      <c r="H480" s="243"/>
      <c r="I480" s="243"/>
      <c r="J480" s="242"/>
      <c r="K480" s="244"/>
      <c r="L480" s="14"/>
      <c r="M480" s="15"/>
    </row>
    <row r="481" spans="2:13" ht="14.25" customHeight="1" x14ac:dyDescent="0.25">
      <c r="B481" s="240"/>
      <c r="C481" s="240"/>
      <c r="D481" s="103"/>
      <c r="F481" s="241"/>
      <c r="G481" s="9"/>
      <c r="H481" s="243"/>
      <c r="I481" s="243"/>
      <c r="J481" s="242"/>
      <c r="K481" s="244"/>
      <c r="L481" s="14"/>
      <c r="M481" s="15"/>
    </row>
    <row r="482" spans="2:13" ht="14.25" customHeight="1" x14ac:dyDescent="0.25">
      <c r="B482" s="240"/>
      <c r="C482" s="240"/>
      <c r="D482" s="103"/>
      <c r="F482" s="241"/>
      <c r="G482" s="9"/>
      <c r="H482" s="243"/>
      <c r="I482" s="243"/>
      <c r="J482" s="242"/>
      <c r="K482" s="244"/>
      <c r="L482" s="14"/>
      <c r="M482" s="15"/>
    </row>
    <row r="483" spans="2:13" ht="14.25" customHeight="1" x14ac:dyDescent="0.25">
      <c r="B483" s="240"/>
      <c r="C483" s="240"/>
      <c r="D483" s="103"/>
      <c r="F483" s="241"/>
      <c r="G483" s="9"/>
      <c r="H483" s="243"/>
      <c r="I483" s="243"/>
      <c r="J483" s="242"/>
      <c r="K483" s="244"/>
      <c r="L483" s="14"/>
      <c r="M483" s="15"/>
    </row>
    <row r="484" spans="2:13" ht="14.25" customHeight="1" x14ac:dyDescent="0.25">
      <c r="B484" s="240"/>
      <c r="C484" s="240"/>
      <c r="D484" s="103"/>
      <c r="F484" s="241"/>
      <c r="G484" s="9"/>
      <c r="H484" s="243"/>
      <c r="I484" s="243"/>
      <c r="J484" s="242"/>
      <c r="K484" s="244"/>
      <c r="L484" s="14"/>
      <c r="M484" s="15"/>
    </row>
    <row r="485" spans="2:13" ht="14.25" customHeight="1" x14ac:dyDescent="0.25">
      <c r="B485" s="240"/>
      <c r="C485" s="240"/>
      <c r="D485" s="103"/>
      <c r="F485" s="241"/>
      <c r="G485" s="9"/>
      <c r="H485" s="243"/>
      <c r="I485" s="243"/>
      <c r="J485" s="242"/>
      <c r="K485" s="244"/>
      <c r="L485" s="14"/>
      <c r="M485" s="15"/>
    </row>
    <row r="486" spans="2:13" ht="14.25" customHeight="1" x14ac:dyDescent="0.25">
      <c r="B486" s="240"/>
      <c r="C486" s="240"/>
      <c r="D486" s="103"/>
      <c r="F486" s="241"/>
      <c r="G486" s="9"/>
      <c r="H486" s="243"/>
      <c r="I486" s="243"/>
      <c r="J486" s="242"/>
      <c r="K486" s="244"/>
      <c r="L486" s="14"/>
      <c r="M486" s="15"/>
    </row>
    <row r="487" spans="2:13" ht="14.25" customHeight="1" x14ac:dyDescent="0.25">
      <c r="B487" s="240"/>
      <c r="C487" s="240"/>
      <c r="D487" s="103"/>
      <c r="F487" s="241"/>
      <c r="G487" s="9"/>
      <c r="H487" s="243"/>
      <c r="I487" s="243"/>
      <c r="J487" s="242"/>
      <c r="K487" s="244"/>
      <c r="L487" s="14"/>
      <c r="M487" s="15"/>
    </row>
    <row r="488" spans="2:13" ht="14.25" customHeight="1" x14ac:dyDescent="0.25">
      <c r="B488" s="240"/>
      <c r="C488" s="240"/>
      <c r="D488" s="103"/>
      <c r="F488" s="241"/>
      <c r="G488" s="9"/>
      <c r="H488" s="243"/>
      <c r="I488" s="243"/>
      <c r="J488" s="242"/>
      <c r="K488" s="244"/>
      <c r="L488" s="14"/>
      <c r="M488" s="15"/>
    </row>
    <row r="489" spans="2:13" ht="14.25" customHeight="1" x14ac:dyDescent="0.25">
      <c r="B489" s="240"/>
      <c r="C489" s="240"/>
      <c r="D489" s="103"/>
      <c r="F489" s="241"/>
      <c r="G489" s="9"/>
      <c r="H489" s="243"/>
      <c r="I489" s="243"/>
      <c r="J489" s="242"/>
      <c r="K489" s="244"/>
      <c r="L489" s="14"/>
      <c r="M489" s="15"/>
    </row>
    <row r="490" spans="2:13" ht="14.25" customHeight="1" x14ac:dyDescent="0.25">
      <c r="B490" s="240"/>
      <c r="C490" s="240"/>
      <c r="D490" s="103"/>
      <c r="F490" s="241"/>
      <c r="G490" s="9"/>
      <c r="H490" s="243"/>
      <c r="I490" s="243"/>
      <c r="J490" s="242"/>
      <c r="K490" s="244"/>
      <c r="L490" s="14"/>
      <c r="M490" s="15"/>
    </row>
    <row r="491" spans="2:13" ht="14.25" customHeight="1" x14ac:dyDescent="0.25">
      <c r="B491" s="240"/>
      <c r="C491" s="240"/>
      <c r="D491" s="103"/>
      <c r="F491" s="241"/>
      <c r="G491" s="9"/>
      <c r="H491" s="243"/>
      <c r="I491" s="243"/>
      <c r="J491" s="242"/>
      <c r="K491" s="244"/>
      <c r="L491" s="14"/>
      <c r="M491" s="15"/>
    </row>
    <row r="492" spans="2:13" ht="14.25" customHeight="1" x14ac:dyDescent="0.25">
      <c r="B492" s="240"/>
      <c r="C492" s="240"/>
      <c r="D492" s="103"/>
      <c r="F492" s="241"/>
      <c r="G492" s="9"/>
      <c r="H492" s="243"/>
      <c r="I492" s="243"/>
      <c r="J492" s="242"/>
      <c r="K492" s="244"/>
      <c r="L492" s="14"/>
      <c r="M492" s="15"/>
    </row>
    <row r="493" spans="2:13" ht="14.25" customHeight="1" x14ac:dyDescent="0.25">
      <c r="B493" s="240"/>
      <c r="C493" s="240"/>
      <c r="D493" s="103"/>
      <c r="F493" s="241"/>
      <c r="G493" s="9"/>
      <c r="H493" s="243"/>
      <c r="I493" s="243"/>
      <c r="J493" s="242"/>
      <c r="K493" s="244"/>
      <c r="L493" s="14"/>
      <c r="M493" s="15"/>
    </row>
    <row r="494" spans="2:13" ht="14.25" customHeight="1" x14ac:dyDescent="0.25">
      <c r="B494" s="240"/>
      <c r="C494" s="240"/>
      <c r="D494" s="103"/>
      <c r="F494" s="241"/>
      <c r="G494" s="9"/>
      <c r="H494" s="243"/>
      <c r="I494" s="243"/>
      <c r="J494" s="242"/>
      <c r="K494" s="244"/>
      <c r="L494" s="14"/>
      <c r="M494" s="15"/>
    </row>
    <row r="495" spans="2:13" ht="14.25" customHeight="1" x14ac:dyDescent="0.25">
      <c r="B495" s="240"/>
      <c r="C495" s="240"/>
      <c r="D495" s="103"/>
      <c r="F495" s="241"/>
      <c r="G495" s="9"/>
      <c r="H495" s="243"/>
      <c r="I495" s="243"/>
      <c r="J495" s="242"/>
      <c r="K495" s="244"/>
      <c r="L495" s="14"/>
      <c r="M495" s="15"/>
    </row>
    <row r="496" spans="2:13" ht="14.25" customHeight="1" x14ac:dyDescent="0.25">
      <c r="B496" s="240"/>
      <c r="C496" s="240"/>
      <c r="D496" s="103"/>
      <c r="F496" s="241"/>
      <c r="G496" s="9"/>
      <c r="H496" s="243"/>
      <c r="I496" s="243"/>
      <c r="J496" s="242"/>
      <c r="K496" s="244"/>
      <c r="L496" s="14"/>
      <c r="M496" s="15"/>
    </row>
    <row r="497" spans="2:13" ht="14.25" customHeight="1" x14ac:dyDescent="0.25">
      <c r="B497" s="240"/>
      <c r="C497" s="240"/>
      <c r="D497" s="103"/>
      <c r="F497" s="241"/>
      <c r="G497" s="9"/>
      <c r="H497" s="243"/>
      <c r="I497" s="243"/>
      <c r="J497" s="242"/>
      <c r="K497" s="244"/>
      <c r="L497" s="14"/>
      <c r="M497" s="15"/>
    </row>
    <row r="498" spans="2:13" ht="14.25" customHeight="1" x14ac:dyDescent="0.25">
      <c r="B498" s="240"/>
      <c r="C498" s="240"/>
      <c r="D498" s="103"/>
      <c r="F498" s="241"/>
      <c r="G498" s="9"/>
      <c r="H498" s="243"/>
      <c r="I498" s="243"/>
      <c r="J498" s="242"/>
      <c r="K498" s="244"/>
      <c r="L498" s="14"/>
      <c r="M498" s="15"/>
    </row>
    <row r="499" spans="2:13" ht="14.25" customHeight="1" x14ac:dyDescent="0.25">
      <c r="B499" s="240"/>
      <c r="C499" s="240"/>
      <c r="D499" s="103"/>
      <c r="F499" s="241"/>
      <c r="G499" s="9"/>
      <c r="H499" s="243"/>
      <c r="I499" s="243"/>
      <c r="J499" s="242"/>
      <c r="K499" s="244"/>
      <c r="L499" s="14"/>
      <c r="M499" s="15"/>
    </row>
    <row r="500" spans="2:13" ht="14.25" customHeight="1" x14ac:dyDescent="0.25">
      <c r="B500" s="240"/>
      <c r="C500" s="240"/>
      <c r="D500" s="103"/>
      <c r="F500" s="241"/>
      <c r="G500" s="9"/>
      <c r="H500" s="243"/>
      <c r="I500" s="243"/>
      <c r="J500" s="242"/>
      <c r="K500" s="244"/>
      <c r="L500" s="14"/>
      <c r="M500" s="15"/>
    </row>
    <row r="501" spans="2:13" ht="14.25" customHeight="1" x14ac:dyDescent="0.25">
      <c r="B501" s="240"/>
      <c r="C501" s="240"/>
      <c r="D501" s="103"/>
      <c r="F501" s="241"/>
      <c r="G501" s="9"/>
      <c r="H501" s="243"/>
      <c r="I501" s="243"/>
      <c r="J501" s="242"/>
      <c r="K501" s="244"/>
      <c r="L501" s="14"/>
      <c r="M501" s="15"/>
    </row>
    <row r="502" spans="2:13" ht="14.25" customHeight="1" x14ac:dyDescent="0.25">
      <c r="B502" s="240"/>
      <c r="C502" s="240"/>
      <c r="D502" s="103"/>
      <c r="F502" s="241"/>
      <c r="G502" s="9"/>
      <c r="H502" s="243"/>
      <c r="I502" s="243"/>
      <c r="J502" s="242"/>
      <c r="K502" s="244"/>
      <c r="L502" s="14"/>
      <c r="M502" s="15"/>
    </row>
    <row r="503" spans="2:13" ht="14.25" customHeight="1" x14ac:dyDescent="0.25">
      <c r="B503" s="240"/>
      <c r="C503" s="240"/>
      <c r="D503" s="103"/>
      <c r="F503" s="241"/>
      <c r="G503" s="9"/>
      <c r="H503" s="243"/>
      <c r="I503" s="243"/>
      <c r="J503" s="242"/>
      <c r="K503" s="244"/>
      <c r="L503" s="14"/>
      <c r="M503" s="15"/>
    </row>
    <row r="504" spans="2:13" ht="14.25" customHeight="1" x14ac:dyDescent="0.25">
      <c r="B504" s="240"/>
      <c r="C504" s="240"/>
      <c r="D504" s="103"/>
      <c r="F504" s="241"/>
      <c r="G504" s="9"/>
      <c r="H504" s="243"/>
      <c r="I504" s="243"/>
      <c r="J504" s="242"/>
      <c r="K504" s="244"/>
      <c r="L504" s="14"/>
      <c r="M504" s="15"/>
    </row>
    <row r="505" spans="2:13" ht="14.25" customHeight="1" x14ac:dyDescent="0.25">
      <c r="B505" s="240"/>
      <c r="C505" s="240"/>
      <c r="D505" s="103"/>
      <c r="F505" s="241"/>
      <c r="G505" s="9"/>
      <c r="H505" s="243"/>
      <c r="I505" s="243"/>
      <c r="J505" s="242"/>
      <c r="K505" s="244"/>
      <c r="L505" s="14"/>
      <c r="M505" s="15"/>
    </row>
    <row r="506" spans="2:13" ht="14.25" customHeight="1" x14ac:dyDescent="0.25">
      <c r="B506" s="240"/>
      <c r="C506" s="240"/>
      <c r="D506" s="103"/>
      <c r="F506" s="241"/>
      <c r="G506" s="9"/>
      <c r="H506" s="243"/>
      <c r="I506" s="243"/>
      <c r="J506" s="242"/>
      <c r="K506" s="244"/>
      <c r="L506" s="14"/>
      <c r="M506" s="15"/>
    </row>
    <row r="507" spans="2:13" ht="14.25" customHeight="1" x14ac:dyDescent="0.25">
      <c r="B507" s="240"/>
      <c r="C507" s="240"/>
      <c r="D507" s="103"/>
      <c r="F507" s="241"/>
      <c r="G507" s="9"/>
      <c r="H507" s="243"/>
      <c r="I507" s="243"/>
      <c r="J507" s="242"/>
      <c r="K507" s="244"/>
      <c r="L507" s="14"/>
      <c r="M507" s="15"/>
    </row>
    <row r="508" spans="2:13" ht="14.25" customHeight="1" x14ac:dyDescent="0.25">
      <c r="B508" s="240"/>
      <c r="C508" s="240"/>
      <c r="D508" s="103"/>
      <c r="F508" s="241"/>
      <c r="G508" s="9"/>
      <c r="H508" s="243"/>
      <c r="I508" s="243"/>
      <c r="J508" s="242"/>
      <c r="K508" s="244"/>
      <c r="L508" s="14"/>
      <c r="M508" s="15"/>
    </row>
    <row r="509" spans="2:13" ht="14.25" customHeight="1" x14ac:dyDescent="0.25">
      <c r="B509" s="240"/>
      <c r="C509" s="240"/>
      <c r="D509" s="103"/>
      <c r="F509" s="241"/>
      <c r="G509" s="9"/>
      <c r="H509" s="243"/>
      <c r="I509" s="243"/>
      <c r="J509" s="242"/>
      <c r="K509" s="244"/>
      <c r="L509" s="14"/>
      <c r="M509" s="15"/>
    </row>
    <row r="510" spans="2:13" ht="14.25" customHeight="1" x14ac:dyDescent="0.25">
      <c r="B510" s="240"/>
      <c r="C510" s="240"/>
      <c r="D510" s="103"/>
      <c r="F510" s="241"/>
      <c r="G510" s="9"/>
      <c r="H510" s="243"/>
      <c r="I510" s="243"/>
      <c r="J510" s="242"/>
      <c r="K510" s="244"/>
      <c r="L510" s="14"/>
      <c r="M510" s="15"/>
    </row>
    <row r="511" spans="2:13" ht="14.25" customHeight="1" x14ac:dyDescent="0.25">
      <c r="B511" s="240"/>
      <c r="C511" s="240"/>
      <c r="D511" s="103"/>
      <c r="F511" s="241"/>
      <c r="G511" s="9"/>
      <c r="H511" s="243"/>
      <c r="I511" s="243"/>
      <c r="J511" s="242"/>
      <c r="K511" s="244"/>
      <c r="L511" s="14"/>
      <c r="M511" s="15"/>
    </row>
    <row r="512" spans="2:13" ht="14.25" customHeight="1" x14ac:dyDescent="0.25">
      <c r="B512" s="240"/>
      <c r="C512" s="240"/>
      <c r="D512" s="103"/>
      <c r="F512" s="241"/>
      <c r="G512" s="9"/>
      <c r="H512" s="243"/>
      <c r="I512" s="243"/>
      <c r="J512" s="242"/>
      <c r="K512" s="244"/>
      <c r="L512" s="14"/>
      <c r="M512" s="15"/>
    </row>
    <row r="513" spans="2:13" ht="14.25" customHeight="1" x14ac:dyDescent="0.25">
      <c r="B513" s="240"/>
      <c r="C513" s="240"/>
      <c r="D513" s="103"/>
      <c r="F513" s="241"/>
      <c r="G513" s="9"/>
      <c r="H513" s="243"/>
      <c r="I513" s="243"/>
      <c r="J513" s="242"/>
      <c r="K513" s="244"/>
      <c r="L513" s="14"/>
      <c r="M513" s="15"/>
    </row>
    <row r="514" spans="2:13" ht="14.25" customHeight="1" x14ac:dyDescent="0.25">
      <c r="B514" s="240"/>
      <c r="C514" s="240"/>
      <c r="D514" s="103"/>
      <c r="F514" s="241"/>
      <c r="G514" s="9"/>
      <c r="H514" s="243"/>
      <c r="I514" s="243"/>
      <c r="J514" s="242"/>
      <c r="K514" s="244"/>
      <c r="L514" s="14"/>
      <c r="M514" s="15"/>
    </row>
    <row r="515" spans="2:13" ht="14.25" customHeight="1" x14ac:dyDescent="0.25">
      <c r="B515" s="240"/>
      <c r="C515" s="240"/>
      <c r="D515" s="103"/>
      <c r="F515" s="241"/>
      <c r="G515" s="9"/>
      <c r="H515" s="243"/>
      <c r="I515" s="243"/>
      <c r="J515" s="242"/>
      <c r="K515" s="244"/>
      <c r="L515" s="14"/>
      <c r="M515" s="15"/>
    </row>
    <row r="516" spans="2:13" ht="14.25" customHeight="1" x14ac:dyDescent="0.25">
      <c r="B516" s="240"/>
      <c r="C516" s="240"/>
      <c r="D516" s="103"/>
      <c r="F516" s="241"/>
      <c r="G516" s="9"/>
      <c r="H516" s="243"/>
      <c r="I516" s="243"/>
      <c r="J516" s="242"/>
      <c r="K516" s="244"/>
      <c r="L516" s="14"/>
      <c r="M516" s="15"/>
    </row>
    <row r="517" spans="2:13" ht="14.25" customHeight="1" x14ac:dyDescent="0.25">
      <c r="B517" s="240"/>
      <c r="C517" s="240"/>
      <c r="D517" s="103"/>
      <c r="F517" s="241"/>
      <c r="G517" s="9"/>
      <c r="H517" s="243"/>
      <c r="I517" s="243"/>
      <c r="J517" s="242"/>
      <c r="K517" s="244"/>
      <c r="L517" s="14"/>
      <c r="M517" s="15"/>
    </row>
    <row r="518" spans="2:13" ht="14.25" customHeight="1" x14ac:dyDescent="0.25">
      <c r="B518" s="240"/>
      <c r="C518" s="240"/>
      <c r="D518" s="103"/>
      <c r="F518" s="241"/>
      <c r="G518" s="9"/>
      <c r="H518" s="243"/>
      <c r="I518" s="243"/>
      <c r="J518" s="242"/>
      <c r="K518" s="244"/>
      <c r="L518" s="14"/>
      <c r="M518" s="15"/>
    </row>
    <row r="519" spans="2:13" ht="14.25" customHeight="1" x14ac:dyDescent="0.25">
      <c r="B519" s="240"/>
      <c r="C519" s="240"/>
      <c r="D519" s="103"/>
      <c r="F519" s="241"/>
      <c r="G519" s="9"/>
      <c r="H519" s="243"/>
      <c r="I519" s="243"/>
      <c r="J519" s="242"/>
      <c r="K519" s="244"/>
      <c r="L519" s="14"/>
      <c r="M519" s="15"/>
    </row>
    <row r="520" spans="2:13" ht="14.25" customHeight="1" x14ac:dyDescent="0.25">
      <c r="B520" s="240"/>
      <c r="C520" s="240"/>
      <c r="D520" s="103"/>
      <c r="F520" s="241"/>
      <c r="G520" s="9"/>
      <c r="H520" s="243"/>
      <c r="I520" s="243"/>
      <c r="J520" s="242"/>
      <c r="K520" s="244"/>
      <c r="L520" s="14"/>
      <c r="M520" s="15"/>
    </row>
    <row r="521" spans="2:13" ht="14.25" customHeight="1" x14ac:dyDescent="0.25">
      <c r="B521" s="240"/>
      <c r="C521" s="240"/>
      <c r="D521" s="103"/>
      <c r="F521" s="241"/>
      <c r="G521" s="9"/>
      <c r="H521" s="243"/>
      <c r="I521" s="243"/>
      <c r="J521" s="242"/>
      <c r="K521" s="244"/>
      <c r="L521" s="14"/>
      <c r="M521" s="15"/>
    </row>
    <row r="522" spans="2:13" ht="14.25" customHeight="1" x14ac:dyDescent="0.25">
      <c r="B522" s="240"/>
      <c r="C522" s="240"/>
      <c r="D522" s="103"/>
      <c r="F522" s="241"/>
      <c r="G522" s="9"/>
      <c r="H522" s="243"/>
      <c r="I522" s="243"/>
      <c r="J522" s="242"/>
      <c r="K522" s="244"/>
      <c r="L522" s="14"/>
      <c r="M522" s="15"/>
    </row>
    <row r="523" spans="2:13" ht="14.25" customHeight="1" x14ac:dyDescent="0.25">
      <c r="B523" s="240"/>
      <c r="C523" s="240"/>
      <c r="D523" s="103"/>
      <c r="F523" s="241"/>
      <c r="G523" s="9"/>
      <c r="H523" s="243"/>
      <c r="I523" s="243"/>
      <c r="J523" s="242"/>
      <c r="K523" s="244"/>
      <c r="L523" s="14"/>
      <c r="M523" s="15"/>
    </row>
    <row r="524" spans="2:13" ht="14.25" customHeight="1" x14ac:dyDescent="0.25">
      <c r="B524" s="240"/>
      <c r="C524" s="240"/>
      <c r="D524" s="103"/>
      <c r="F524" s="241"/>
      <c r="G524" s="9"/>
      <c r="H524" s="243"/>
      <c r="I524" s="243"/>
      <c r="J524" s="242"/>
      <c r="K524" s="244"/>
      <c r="L524" s="14"/>
      <c r="M524" s="15"/>
    </row>
    <row r="525" spans="2:13" ht="14.25" customHeight="1" x14ac:dyDescent="0.25">
      <c r="B525" s="240"/>
      <c r="C525" s="240"/>
      <c r="D525" s="103"/>
      <c r="F525" s="241"/>
      <c r="G525" s="9"/>
      <c r="H525" s="243"/>
      <c r="I525" s="243"/>
      <c r="J525" s="242"/>
      <c r="K525" s="244"/>
      <c r="L525" s="14"/>
      <c r="M525" s="15"/>
    </row>
    <row r="526" spans="2:13" ht="14.25" customHeight="1" x14ac:dyDescent="0.25">
      <c r="B526" s="240"/>
      <c r="C526" s="240"/>
      <c r="D526" s="103"/>
      <c r="F526" s="241"/>
      <c r="G526" s="9"/>
      <c r="H526" s="243"/>
      <c r="I526" s="243"/>
      <c r="J526" s="242"/>
      <c r="K526" s="244"/>
      <c r="L526" s="14"/>
      <c r="M526" s="15"/>
    </row>
    <row r="527" spans="2:13" ht="14.25" customHeight="1" x14ac:dyDescent="0.25">
      <c r="B527" s="240"/>
      <c r="C527" s="240"/>
      <c r="D527" s="103"/>
      <c r="F527" s="241"/>
      <c r="G527" s="9"/>
      <c r="H527" s="243"/>
      <c r="I527" s="243"/>
      <c r="J527" s="242"/>
      <c r="K527" s="244"/>
      <c r="L527" s="14"/>
      <c r="M527" s="15"/>
    </row>
    <row r="528" spans="2:13" ht="14.25" customHeight="1" x14ac:dyDescent="0.25">
      <c r="B528" s="240"/>
      <c r="C528" s="240"/>
      <c r="D528" s="103"/>
      <c r="F528" s="241"/>
      <c r="G528" s="9"/>
      <c r="H528" s="243"/>
      <c r="I528" s="243"/>
      <c r="J528" s="242"/>
      <c r="K528" s="244"/>
      <c r="L528" s="14"/>
      <c r="M528" s="15"/>
    </row>
    <row r="529" spans="1:13" ht="14.25" customHeight="1" x14ac:dyDescent="0.25">
      <c r="B529" s="240"/>
      <c r="C529" s="240"/>
      <c r="D529" s="103"/>
      <c r="F529" s="241"/>
      <c r="G529" s="9"/>
      <c r="H529" s="243"/>
      <c r="I529" s="243"/>
      <c r="J529" s="242"/>
      <c r="K529" s="244"/>
      <c r="L529" s="14"/>
      <c r="M529" s="15"/>
    </row>
    <row r="530" spans="1:13" ht="14.25" customHeight="1" x14ac:dyDescent="0.25">
      <c r="B530" s="240"/>
      <c r="C530" s="240"/>
      <c r="D530" s="103"/>
      <c r="F530" s="241"/>
      <c r="G530" s="9"/>
      <c r="H530" s="243"/>
      <c r="I530" s="243"/>
      <c r="J530" s="242"/>
      <c r="K530" s="244"/>
      <c r="L530" s="14"/>
      <c r="M530" s="15"/>
    </row>
    <row r="531" spans="1:13" ht="14.25" customHeight="1" x14ac:dyDescent="0.25">
      <c r="B531" s="240"/>
      <c r="C531" s="240"/>
      <c r="D531" s="103"/>
      <c r="F531" s="241"/>
      <c r="G531" s="9"/>
      <c r="H531" s="243"/>
      <c r="I531" s="243"/>
      <c r="J531" s="242"/>
      <c r="K531" s="244"/>
      <c r="L531" s="14"/>
      <c r="M531" s="15"/>
    </row>
    <row r="532" spans="1:13" ht="14.25" customHeight="1" x14ac:dyDescent="0.25">
      <c r="B532" s="240"/>
      <c r="C532" s="240"/>
      <c r="D532" s="103"/>
      <c r="F532" s="241"/>
      <c r="G532" s="9"/>
      <c r="H532" s="243"/>
      <c r="I532" s="243"/>
      <c r="J532" s="242"/>
      <c r="K532" s="244"/>
      <c r="L532" s="14"/>
      <c r="M532" s="15"/>
    </row>
    <row r="533" spans="1:13" ht="14.25" customHeight="1" x14ac:dyDescent="0.25">
      <c r="B533" s="240"/>
      <c r="C533" s="240"/>
      <c r="D533" s="103"/>
      <c r="F533" s="241"/>
      <c r="G533" s="9"/>
      <c r="H533" s="243"/>
      <c r="I533" s="243"/>
      <c r="J533" s="242"/>
      <c r="K533" s="244"/>
      <c r="L533" s="14"/>
      <c r="M533" s="15"/>
    </row>
    <row r="534" spans="1:13" ht="14.25" customHeight="1" x14ac:dyDescent="0.25">
      <c r="B534" s="240"/>
      <c r="C534" s="240"/>
      <c r="D534" s="103"/>
      <c r="F534" s="241"/>
      <c r="G534" s="9"/>
      <c r="H534" s="243"/>
      <c r="I534" s="243"/>
      <c r="J534" s="242"/>
      <c r="K534" s="244"/>
      <c r="L534" s="14"/>
      <c r="M534" s="15"/>
    </row>
    <row r="535" spans="1:13" ht="14.25" customHeight="1" x14ac:dyDescent="0.25">
      <c r="B535" s="240"/>
      <c r="C535" s="240"/>
      <c r="D535" s="103"/>
      <c r="F535" s="241"/>
      <c r="G535" s="9"/>
      <c r="H535" s="243"/>
      <c r="I535" s="243"/>
      <c r="J535" s="242"/>
      <c r="K535" s="244"/>
      <c r="L535" s="14"/>
      <c r="M535" s="15"/>
    </row>
    <row r="536" spans="1:13" ht="14.25" customHeight="1" x14ac:dyDescent="0.25">
      <c r="B536" s="240"/>
      <c r="C536" s="240"/>
      <c r="D536" s="103"/>
      <c r="F536" s="241"/>
      <c r="G536" s="9"/>
      <c r="H536" s="243"/>
      <c r="I536" s="243"/>
      <c r="J536" s="242"/>
      <c r="K536" s="244"/>
      <c r="L536" s="14"/>
      <c r="M536" s="15"/>
    </row>
    <row r="537" spans="1:13" ht="14.25" customHeight="1" x14ac:dyDescent="0.25">
      <c r="B537" s="240"/>
      <c r="C537" s="240"/>
      <c r="D537" s="103"/>
      <c r="F537" s="241"/>
      <c r="G537" s="9"/>
      <c r="H537" s="243"/>
      <c r="I537" s="243"/>
      <c r="J537" s="242"/>
      <c r="K537" s="244"/>
      <c r="L537" s="14"/>
      <c r="M537" s="15"/>
    </row>
    <row r="538" spans="1:13" ht="14.25" customHeight="1" x14ac:dyDescent="0.25">
      <c r="B538" s="240"/>
      <c r="C538" s="240"/>
      <c r="D538" s="103"/>
      <c r="F538" s="241"/>
      <c r="G538" s="9"/>
      <c r="H538" s="243"/>
      <c r="I538" s="243"/>
      <c r="J538" s="242"/>
      <c r="K538" s="244"/>
      <c r="L538" s="14"/>
      <c r="M538" s="15"/>
    </row>
    <row r="539" spans="1:13" ht="14.25" customHeight="1" x14ac:dyDescent="0.25">
      <c r="B539" s="240"/>
      <c r="C539" s="240"/>
      <c r="D539" s="103"/>
      <c r="F539" s="241"/>
      <c r="G539" s="9"/>
      <c r="H539" s="243"/>
      <c r="I539" s="243"/>
      <c r="J539" s="242"/>
      <c r="K539" s="244"/>
      <c r="L539" s="14"/>
      <c r="M539" s="15"/>
    </row>
    <row r="540" spans="1:13" ht="14.25" customHeight="1" x14ac:dyDescent="0.25">
      <c r="B540" s="240"/>
      <c r="C540" s="240"/>
      <c r="D540" s="103"/>
      <c r="F540" s="241"/>
      <c r="G540" s="9"/>
      <c r="H540" s="243"/>
      <c r="I540" s="243"/>
      <c r="J540" s="242"/>
      <c r="K540" s="244"/>
      <c r="L540" s="14"/>
      <c r="M540" s="15"/>
    </row>
    <row r="541" spans="1:13" ht="14.25" customHeight="1" x14ac:dyDescent="0.25">
      <c r="B541" s="240"/>
      <c r="C541" s="240"/>
      <c r="D541" s="103"/>
      <c r="F541" s="241"/>
      <c r="G541" s="9"/>
      <c r="H541" s="243"/>
      <c r="I541" s="243"/>
      <c r="J541" s="242"/>
      <c r="K541" s="244"/>
      <c r="L541" s="14"/>
      <c r="M541" s="15"/>
    </row>
    <row r="542" spans="1:13" ht="14.25" customHeight="1" x14ac:dyDescent="0.25">
      <c r="B542" s="240"/>
      <c r="C542" s="240"/>
      <c r="D542" s="103"/>
      <c r="F542" s="241"/>
      <c r="G542" s="9"/>
      <c r="H542" s="243"/>
      <c r="I542" s="243"/>
      <c r="J542" s="242"/>
      <c r="K542" s="244"/>
      <c r="L542" s="14"/>
      <c r="M542" s="15"/>
    </row>
    <row r="543" spans="1:13" ht="14.25" customHeight="1" x14ac:dyDescent="0.25">
      <c r="A543" s="240"/>
      <c r="B543" s="240"/>
      <c r="C543" s="103"/>
      <c r="E543" s="241"/>
      <c r="H543" s="243"/>
      <c r="I543" s="242"/>
      <c r="J543" s="244"/>
      <c r="L543" s="14"/>
      <c r="M543" s="15"/>
    </row>
    <row r="544" spans="1:13" ht="14.25" customHeight="1" x14ac:dyDescent="0.25">
      <c r="A544" s="240"/>
      <c r="B544" s="240"/>
      <c r="C544" s="103"/>
      <c r="E544" s="241"/>
      <c r="H544" s="243"/>
      <c r="I544" s="242"/>
      <c r="J544" s="244"/>
      <c r="L544" s="14"/>
      <c r="M544" s="15"/>
    </row>
    <row r="545" spans="1:13" ht="14.25" customHeight="1" x14ac:dyDescent="0.25">
      <c r="A545" s="240"/>
      <c r="B545" s="240"/>
      <c r="C545" s="103"/>
      <c r="E545" s="241"/>
      <c r="H545" s="243"/>
      <c r="I545" s="242"/>
      <c r="J545" s="244"/>
      <c r="L545" s="14"/>
      <c r="M545" s="15"/>
    </row>
    <row r="546" spans="1:13" ht="14.25" customHeight="1" x14ac:dyDescent="0.25">
      <c r="A546" s="240"/>
      <c r="B546" s="240"/>
      <c r="C546" s="103"/>
      <c r="E546" s="241"/>
      <c r="H546" s="243"/>
      <c r="I546" s="242"/>
      <c r="J546" s="244"/>
      <c r="L546" s="14"/>
      <c r="M546" s="15"/>
    </row>
    <row r="547" spans="1:13" ht="14.25" customHeight="1" x14ac:dyDescent="0.25">
      <c r="A547" s="240"/>
      <c r="B547" s="240"/>
      <c r="C547" s="103"/>
      <c r="E547" s="241"/>
      <c r="H547" s="243"/>
      <c r="I547" s="242"/>
      <c r="J547" s="244"/>
      <c r="L547" s="14"/>
      <c r="M547" s="15"/>
    </row>
    <row r="548" spans="1:13" ht="14.25" customHeight="1" x14ac:dyDescent="0.25">
      <c r="A548" s="240"/>
      <c r="B548" s="240"/>
      <c r="C548" s="103"/>
      <c r="E548" s="241"/>
      <c r="H548" s="243"/>
      <c r="I548" s="242"/>
      <c r="J548" s="244"/>
      <c r="L548" s="14"/>
      <c r="M548" s="15"/>
    </row>
    <row r="549" spans="1:13" ht="14.25" customHeight="1" x14ac:dyDescent="0.25">
      <c r="A549" s="240"/>
      <c r="B549" s="240"/>
      <c r="C549" s="103"/>
      <c r="E549" s="241"/>
      <c r="H549" s="243"/>
      <c r="I549" s="242"/>
      <c r="J549" s="244"/>
      <c r="L549" s="14"/>
      <c r="M549" s="15"/>
    </row>
    <row r="550" spans="1:13" ht="14.25" customHeight="1" x14ac:dyDescent="0.25">
      <c r="A550" s="240"/>
      <c r="B550" s="240"/>
      <c r="C550" s="103"/>
      <c r="E550" s="241"/>
      <c r="H550" s="243"/>
      <c r="I550" s="242"/>
      <c r="J550" s="244"/>
      <c r="L550" s="14"/>
      <c r="M550" s="15"/>
    </row>
    <row r="551" spans="1:13" ht="14.25" customHeight="1" x14ac:dyDescent="0.25">
      <c r="A551" s="240"/>
      <c r="B551" s="240"/>
      <c r="C551" s="103"/>
      <c r="E551" s="241"/>
      <c r="H551" s="243"/>
      <c r="I551" s="242"/>
      <c r="J551" s="244"/>
      <c r="L551" s="14"/>
      <c r="M551" s="15"/>
    </row>
    <row r="552" spans="1:13" ht="14.25" customHeight="1" x14ac:dyDescent="0.25">
      <c r="A552" s="240"/>
      <c r="B552" s="240"/>
      <c r="C552" s="103"/>
      <c r="E552" s="241"/>
      <c r="H552" s="243"/>
      <c r="I552" s="242"/>
      <c r="J552" s="244"/>
      <c r="L552" s="14"/>
      <c r="M552" s="15"/>
    </row>
    <row r="553" spans="1:13" ht="14.25" customHeight="1" x14ac:dyDescent="0.25">
      <c r="A553" s="240"/>
      <c r="B553" s="240"/>
      <c r="C553" s="103"/>
      <c r="E553" s="241"/>
      <c r="H553" s="243"/>
      <c r="I553" s="242"/>
      <c r="J553" s="244"/>
      <c r="L553" s="14"/>
      <c r="M553" s="15"/>
    </row>
    <row r="554" spans="1:13" ht="14.25" customHeight="1" x14ac:dyDescent="0.25">
      <c r="A554" s="240"/>
      <c r="B554" s="240"/>
      <c r="C554" s="103"/>
      <c r="E554" s="241"/>
      <c r="H554" s="243"/>
      <c r="I554" s="242"/>
      <c r="J554" s="244"/>
      <c r="L554" s="14"/>
      <c r="M554" s="15"/>
    </row>
    <row r="555" spans="1:13" ht="14.25" customHeight="1" x14ac:dyDescent="0.25">
      <c r="A555" s="240"/>
      <c r="B555" s="240"/>
      <c r="C555" s="103"/>
      <c r="E555" s="241"/>
      <c r="H555" s="243"/>
      <c r="I555" s="242"/>
      <c r="J555" s="244"/>
      <c r="L555" s="14"/>
      <c r="M555" s="15"/>
    </row>
    <row r="556" spans="1:13" ht="14.25" customHeight="1" x14ac:dyDescent="0.25">
      <c r="A556" s="240"/>
      <c r="B556" s="240"/>
      <c r="C556" s="103"/>
      <c r="E556" s="241"/>
      <c r="H556" s="243"/>
      <c r="I556" s="242"/>
      <c r="J556" s="244"/>
      <c r="L556" s="14"/>
      <c r="M556" s="15"/>
    </row>
    <row r="557" spans="1:13" ht="14.25" customHeight="1" x14ac:dyDescent="0.25">
      <c r="A557" s="240"/>
      <c r="B557" s="240"/>
      <c r="C557" s="103"/>
      <c r="E557" s="241"/>
      <c r="H557" s="243"/>
      <c r="I557" s="242"/>
      <c r="J557" s="244"/>
      <c r="L557" s="14"/>
      <c r="M557" s="15"/>
    </row>
    <row r="558" spans="1:13" ht="14.25" customHeight="1" x14ac:dyDescent="0.25">
      <c r="A558" s="240"/>
      <c r="B558" s="240"/>
      <c r="C558" s="103"/>
      <c r="E558" s="241"/>
      <c r="H558" s="243"/>
      <c r="I558" s="242"/>
      <c r="J558" s="244"/>
      <c r="L558" s="14"/>
      <c r="M558" s="15"/>
    </row>
    <row r="559" spans="1:13" ht="14.25" customHeight="1" x14ac:dyDescent="0.25">
      <c r="A559" s="240"/>
      <c r="B559" s="240"/>
      <c r="C559" s="103"/>
      <c r="E559" s="241"/>
      <c r="H559" s="243"/>
      <c r="I559" s="242"/>
      <c r="J559" s="244"/>
      <c r="L559" s="14"/>
      <c r="M559" s="15"/>
    </row>
    <row r="560" spans="1:13" ht="14.25" customHeight="1" x14ac:dyDescent="0.25">
      <c r="A560" s="240"/>
      <c r="B560" s="240"/>
      <c r="C560" s="103"/>
      <c r="E560" s="241"/>
      <c r="H560" s="243"/>
      <c r="I560" s="242"/>
      <c r="J560" s="244"/>
      <c r="L560" s="14"/>
      <c r="M560" s="15"/>
    </row>
    <row r="561" spans="1:13" ht="14.25" customHeight="1" x14ac:dyDescent="0.25">
      <c r="A561" s="240"/>
      <c r="B561" s="240"/>
      <c r="C561" s="103"/>
      <c r="E561" s="241"/>
      <c r="H561" s="243"/>
      <c r="I561" s="242"/>
      <c r="J561" s="244"/>
      <c r="L561" s="14"/>
      <c r="M561" s="15"/>
    </row>
    <row r="562" spans="1:13" ht="14.25" customHeight="1" x14ac:dyDescent="0.25">
      <c r="A562" s="240"/>
      <c r="B562" s="240"/>
      <c r="C562" s="103"/>
      <c r="E562" s="241"/>
      <c r="H562" s="243"/>
      <c r="I562" s="242"/>
      <c r="J562" s="244"/>
      <c r="L562" s="14"/>
      <c r="M562" s="15"/>
    </row>
    <row r="563" spans="1:13" ht="14.25" customHeight="1" x14ac:dyDescent="0.25">
      <c r="A563" s="240"/>
      <c r="B563" s="240"/>
      <c r="C563" s="103"/>
      <c r="E563" s="241"/>
      <c r="H563" s="243"/>
      <c r="I563" s="242"/>
      <c r="J563" s="244"/>
      <c r="L563" s="14"/>
      <c r="M563" s="15"/>
    </row>
    <row r="564" spans="1:13" ht="14.25" customHeight="1" x14ac:dyDescent="0.25">
      <c r="A564" s="240"/>
      <c r="B564" s="240"/>
      <c r="C564" s="103"/>
      <c r="E564" s="241"/>
      <c r="H564" s="243"/>
      <c r="I564" s="242"/>
      <c r="J564" s="244"/>
      <c r="L564" s="14"/>
      <c r="M564" s="15"/>
    </row>
    <row r="565" spans="1:13" ht="14.25" customHeight="1" x14ac:dyDescent="0.25">
      <c r="A565" s="240"/>
      <c r="B565" s="240"/>
      <c r="C565" s="103"/>
      <c r="E565" s="241"/>
      <c r="H565" s="243"/>
      <c r="I565" s="242"/>
      <c r="J565" s="244"/>
      <c r="L565" s="14"/>
      <c r="M565" s="15"/>
    </row>
    <row r="566" spans="1:13" ht="14.25" customHeight="1" x14ac:dyDescent="0.25">
      <c r="A566" s="240"/>
      <c r="B566" s="240"/>
      <c r="C566" s="103"/>
      <c r="E566" s="241"/>
      <c r="H566" s="243"/>
      <c r="I566" s="242"/>
      <c r="J566" s="244"/>
      <c r="L566" s="14"/>
      <c r="M566" s="15"/>
    </row>
    <row r="567" spans="1:13" ht="14.25" customHeight="1" x14ac:dyDescent="0.25">
      <c r="A567" s="240"/>
      <c r="B567" s="240"/>
      <c r="C567" s="103"/>
      <c r="E567" s="241"/>
      <c r="H567" s="243"/>
      <c r="I567" s="242"/>
      <c r="J567" s="244"/>
      <c r="L567" s="14"/>
      <c r="M567" s="15"/>
    </row>
    <row r="568" spans="1:13" ht="14.25" customHeight="1" x14ac:dyDescent="0.25">
      <c r="A568" s="240"/>
      <c r="B568" s="240"/>
      <c r="C568" s="103"/>
      <c r="E568" s="241"/>
      <c r="H568" s="243"/>
      <c r="I568" s="242"/>
      <c r="J568" s="244"/>
      <c r="L568" s="14"/>
      <c r="M568" s="15"/>
    </row>
    <row r="569" spans="1:13" ht="14.25" customHeight="1" x14ac:dyDescent="0.25">
      <c r="A569" s="240"/>
      <c r="B569" s="240"/>
      <c r="C569" s="103"/>
      <c r="E569" s="241"/>
      <c r="H569" s="243"/>
      <c r="I569" s="242"/>
      <c r="J569" s="244"/>
      <c r="L569" s="14"/>
      <c r="M569" s="15"/>
    </row>
    <row r="570" spans="1:13" ht="14.25" customHeight="1" x14ac:dyDescent="0.25">
      <c r="A570" s="240"/>
      <c r="B570" s="240"/>
      <c r="C570" s="103"/>
      <c r="E570" s="241"/>
      <c r="H570" s="243"/>
      <c r="I570" s="242"/>
      <c r="J570" s="244"/>
      <c r="L570" s="14"/>
      <c r="M570" s="15"/>
    </row>
    <row r="571" spans="1:13" ht="14.25" customHeight="1" x14ac:dyDescent="0.25">
      <c r="A571" s="240"/>
      <c r="B571" s="240"/>
      <c r="C571" s="103"/>
      <c r="E571" s="241"/>
      <c r="H571" s="243"/>
      <c r="I571" s="242"/>
      <c r="J571" s="244"/>
      <c r="L571" s="14"/>
      <c r="M571" s="15"/>
    </row>
    <row r="572" spans="1:13" ht="14.25" customHeight="1" x14ac:dyDescent="0.25">
      <c r="A572" s="240"/>
      <c r="B572" s="240"/>
      <c r="C572" s="103"/>
      <c r="E572" s="241"/>
      <c r="H572" s="243"/>
      <c r="I572" s="242"/>
      <c r="J572" s="244"/>
      <c r="L572" s="14"/>
      <c r="M572" s="15"/>
    </row>
    <row r="573" spans="1:13" ht="14.25" customHeight="1" x14ac:dyDescent="0.25">
      <c r="A573" s="240"/>
      <c r="B573" s="240"/>
      <c r="C573" s="103"/>
      <c r="E573" s="241"/>
      <c r="H573" s="243"/>
      <c r="I573" s="242"/>
      <c r="J573" s="244"/>
      <c r="L573" s="14"/>
      <c r="M573" s="15"/>
    </row>
    <row r="574" spans="1:13" ht="14.25" customHeight="1" x14ac:dyDescent="0.25">
      <c r="A574" s="240"/>
      <c r="B574" s="240"/>
      <c r="C574" s="103"/>
      <c r="E574" s="241"/>
      <c r="H574" s="243"/>
      <c r="I574" s="242"/>
      <c r="J574" s="244"/>
      <c r="L574" s="14"/>
      <c r="M574" s="15"/>
    </row>
    <row r="575" spans="1:13" ht="14.25" customHeight="1" x14ac:dyDescent="0.25">
      <c r="A575" s="240"/>
      <c r="B575" s="240"/>
      <c r="C575" s="103"/>
      <c r="E575" s="241"/>
      <c r="H575" s="243"/>
      <c r="I575" s="242"/>
      <c r="J575" s="244"/>
      <c r="L575" s="14"/>
      <c r="M575" s="15"/>
    </row>
    <row r="576" spans="1:13" ht="14.25" customHeight="1" x14ac:dyDescent="0.25">
      <c r="A576" s="240"/>
      <c r="B576" s="240"/>
      <c r="C576" s="103"/>
      <c r="E576" s="241"/>
      <c r="H576" s="243"/>
      <c r="I576" s="242"/>
      <c r="J576" s="244"/>
      <c r="L576" s="14"/>
      <c r="M576" s="15"/>
    </row>
    <row r="577" spans="1:13" ht="14.25" customHeight="1" x14ac:dyDescent="0.25">
      <c r="A577" s="240"/>
      <c r="B577" s="240"/>
      <c r="C577" s="103"/>
      <c r="E577" s="241"/>
      <c r="H577" s="243"/>
      <c r="I577" s="242"/>
      <c r="J577" s="244"/>
      <c r="L577" s="14"/>
      <c r="M577" s="15"/>
    </row>
    <row r="578" spans="1:13" ht="14.25" customHeight="1" x14ac:dyDescent="0.25">
      <c r="A578" s="240"/>
      <c r="B578" s="240"/>
      <c r="C578" s="103"/>
      <c r="E578" s="241"/>
      <c r="H578" s="243"/>
      <c r="I578" s="242"/>
      <c r="J578" s="244"/>
      <c r="L578" s="14"/>
      <c r="M578" s="15"/>
    </row>
    <row r="579" spans="1:13" ht="14.25" customHeight="1" x14ac:dyDescent="0.25">
      <c r="A579" s="240"/>
      <c r="B579" s="240"/>
      <c r="C579" s="103"/>
      <c r="E579" s="241"/>
      <c r="H579" s="243"/>
      <c r="I579" s="242"/>
      <c r="J579" s="244"/>
      <c r="L579" s="14"/>
      <c r="M579" s="15"/>
    </row>
    <row r="580" spans="1:13" ht="14.25" customHeight="1" x14ac:dyDescent="0.25">
      <c r="A580" s="240"/>
      <c r="B580" s="240"/>
      <c r="C580" s="103"/>
      <c r="E580" s="241"/>
      <c r="H580" s="243"/>
      <c r="I580" s="242"/>
      <c r="J580" s="244"/>
      <c r="L580" s="14"/>
      <c r="M580" s="15"/>
    </row>
    <row r="581" spans="1:13" ht="14.25" customHeight="1" x14ac:dyDescent="0.25">
      <c r="A581" s="240"/>
      <c r="B581" s="240"/>
      <c r="C581" s="103"/>
      <c r="E581" s="241"/>
      <c r="H581" s="243"/>
      <c r="I581" s="242"/>
      <c r="J581" s="244"/>
      <c r="L581" s="14"/>
      <c r="M581" s="15"/>
    </row>
    <row r="582" spans="1:13" ht="14.25" customHeight="1" x14ac:dyDescent="0.25">
      <c r="A582" s="240"/>
      <c r="B582" s="240"/>
      <c r="C582" s="103"/>
      <c r="E582" s="241"/>
      <c r="H582" s="243"/>
      <c r="I582" s="242"/>
      <c r="J582" s="244"/>
      <c r="L582" s="14"/>
      <c r="M582" s="15"/>
    </row>
    <row r="583" spans="1:13" ht="14.25" customHeight="1" x14ac:dyDescent="0.25">
      <c r="A583" s="240"/>
      <c r="B583" s="240"/>
      <c r="C583" s="103"/>
      <c r="E583" s="241"/>
      <c r="H583" s="243"/>
      <c r="I583" s="242"/>
      <c r="J583" s="244"/>
      <c r="L583" s="14"/>
      <c r="M583" s="15"/>
    </row>
    <row r="584" spans="1:13" ht="14.25" customHeight="1" x14ac:dyDescent="0.25">
      <c r="A584" s="240"/>
      <c r="B584" s="240"/>
      <c r="C584" s="103"/>
      <c r="E584" s="241"/>
      <c r="H584" s="243"/>
      <c r="I584" s="242"/>
      <c r="J584" s="244"/>
      <c r="L584" s="14"/>
      <c r="M584" s="15"/>
    </row>
    <row r="585" spans="1:13" ht="14.25" customHeight="1" x14ac:dyDescent="0.25">
      <c r="A585" s="240"/>
      <c r="B585" s="240"/>
      <c r="C585" s="103"/>
      <c r="E585" s="241"/>
      <c r="H585" s="243"/>
      <c r="I585" s="242"/>
      <c r="J585" s="244"/>
      <c r="L585" s="14"/>
      <c r="M585" s="15"/>
    </row>
    <row r="586" spans="1:13" ht="14.25" customHeight="1" x14ac:dyDescent="0.25">
      <c r="A586" s="240"/>
      <c r="B586" s="240"/>
      <c r="C586" s="103"/>
      <c r="E586" s="241"/>
      <c r="H586" s="243"/>
      <c r="I586" s="242"/>
      <c r="J586" s="244"/>
      <c r="L586" s="14"/>
      <c r="M586" s="15"/>
    </row>
    <row r="587" spans="1:13" ht="14.25" customHeight="1" x14ac:dyDescent="0.25">
      <c r="A587" s="240"/>
      <c r="B587" s="240"/>
      <c r="C587" s="103"/>
      <c r="E587" s="241"/>
      <c r="H587" s="243"/>
      <c r="I587" s="242"/>
      <c r="J587" s="244"/>
      <c r="L587" s="14"/>
      <c r="M587" s="15"/>
    </row>
    <row r="588" spans="1:13" ht="14.25" customHeight="1" x14ac:dyDescent="0.25">
      <c r="A588" s="240"/>
      <c r="B588" s="240"/>
      <c r="C588" s="103"/>
      <c r="E588" s="241"/>
      <c r="H588" s="243"/>
      <c r="I588" s="242"/>
      <c r="J588" s="244"/>
      <c r="L588" s="14"/>
      <c r="M588" s="15"/>
    </row>
    <row r="589" spans="1:13" ht="14.25" customHeight="1" x14ac:dyDescent="0.25">
      <c r="A589" s="240"/>
      <c r="B589" s="240"/>
      <c r="C589" s="103"/>
      <c r="E589" s="241"/>
      <c r="H589" s="243"/>
      <c r="I589" s="242"/>
      <c r="J589" s="244"/>
      <c r="L589" s="14"/>
      <c r="M589" s="15"/>
    </row>
    <row r="590" spans="1:13" ht="14.25" customHeight="1" x14ac:dyDescent="0.25">
      <c r="A590" s="240"/>
      <c r="B590" s="240"/>
      <c r="C590" s="103"/>
      <c r="E590" s="241"/>
      <c r="H590" s="243"/>
      <c r="I590" s="242"/>
      <c r="J590" s="244"/>
      <c r="L590" s="14"/>
      <c r="M590" s="15"/>
    </row>
    <row r="591" spans="1:13" ht="14.25" customHeight="1" x14ac:dyDescent="0.25">
      <c r="A591" s="240"/>
      <c r="B591" s="240"/>
      <c r="C591" s="103"/>
      <c r="E591" s="241"/>
      <c r="H591" s="243"/>
      <c r="I591" s="242"/>
      <c r="J591" s="244"/>
      <c r="L591" s="14"/>
      <c r="M591" s="15"/>
    </row>
    <row r="592" spans="1:13" ht="14.25" customHeight="1" x14ac:dyDescent="0.25">
      <c r="A592" s="240"/>
      <c r="B592" s="240"/>
      <c r="C592" s="103"/>
      <c r="E592" s="241"/>
      <c r="H592" s="243"/>
      <c r="I592" s="242"/>
      <c r="J592" s="244"/>
      <c r="L592" s="14"/>
      <c r="M592" s="15"/>
    </row>
    <row r="593" spans="1:13" ht="14.25" customHeight="1" x14ac:dyDescent="0.25">
      <c r="A593" s="240"/>
      <c r="B593" s="240"/>
      <c r="C593" s="103"/>
      <c r="E593" s="241"/>
      <c r="H593" s="243"/>
      <c r="I593" s="242"/>
      <c r="J593" s="244"/>
      <c r="L593" s="14"/>
      <c r="M593" s="15"/>
    </row>
    <row r="594" spans="1:13" ht="14.25" customHeight="1" x14ac:dyDescent="0.25">
      <c r="A594" s="240"/>
      <c r="B594" s="240"/>
      <c r="C594" s="103"/>
      <c r="E594" s="241"/>
      <c r="H594" s="243"/>
      <c r="I594" s="242"/>
      <c r="J594" s="244"/>
      <c r="L594" s="14"/>
      <c r="M594" s="15"/>
    </row>
    <row r="595" spans="1:13" ht="14.25" customHeight="1" x14ac:dyDescent="0.25">
      <c r="A595" s="240"/>
      <c r="B595" s="240"/>
      <c r="C595" s="103"/>
      <c r="E595" s="241"/>
      <c r="H595" s="243"/>
      <c r="I595" s="242"/>
      <c r="J595" s="244"/>
      <c r="L595" s="14"/>
      <c r="M595" s="15"/>
    </row>
    <row r="596" spans="1:13" ht="14.25" customHeight="1" x14ac:dyDescent="0.25">
      <c r="A596" s="240"/>
      <c r="B596" s="240"/>
      <c r="C596" s="103"/>
      <c r="E596" s="241"/>
      <c r="H596" s="243"/>
      <c r="I596" s="242"/>
      <c r="J596" s="244"/>
      <c r="L596" s="14"/>
      <c r="M596" s="15"/>
    </row>
    <row r="597" spans="1:13" ht="14.25" customHeight="1" x14ac:dyDescent="0.25">
      <c r="A597" s="240"/>
      <c r="B597" s="240"/>
      <c r="C597" s="103"/>
      <c r="E597" s="241"/>
      <c r="H597" s="243"/>
      <c r="I597" s="242"/>
      <c r="J597" s="244"/>
      <c r="L597" s="14"/>
      <c r="M597" s="15"/>
    </row>
    <row r="598" spans="1:13" ht="14.25" customHeight="1" x14ac:dyDescent="0.25">
      <c r="A598" s="240"/>
      <c r="B598" s="240"/>
      <c r="C598" s="103"/>
      <c r="E598" s="241"/>
      <c r="H598" s="243"/>
      <c r="I598" s="242"/>
      <c r="J598" s="244"/>
      <c r="L598" s="14"/>
      <c r="M598" s="15"/>
    </row>
    <row r="599" spans="1:13" ht="14.25" customHeight="1" x14ac:dyDescent="0.25">
      <c r="A599" s="240"/>
      <c r="B599" s="240"/>
      <c r="C599" s="103"/>
      <c r="E599" s="241"/>
      <c r="H599" s="243"/>
      <c r="I599" s="242"/>
      <c r="J599" s="244"/>
      <c r="L599" s="14"/>
      <c r="M599" s="15"/>
    </row>
    <row r="600" spans="1:13" ht="14.25" customHeight="1" x14ac:dyDescent="0.25">
      <c r="A600" s="240"/>
      <c r="B600" s="240"/>
      <c r="C600" s="103"/>
      <c r="E600" s="241"/>
      <c r="H600" s="243"/>
      <c r="I600" s="242"/>
      <c r="J600" s="244"/>
      <c r="L600" s="14"/>
      <c r="M600" s="15"/>
    </row>
    <row r="601" spans="1:13" ht="14.25" customHeight="1" x14ac:dyDescent="0.25">
      <c r="A601" s="240"/>
      <c r="B601" s="240"/>
      <c r="C601" s="103"/>
      <c r="E601" s="241"/>
      <c r="H601" s="243"/>
      <c r="I601" s="242"/>
      <c r="J601" s="244"/>
      <c r="L601" s="14"/>
      <c r="M601" s="15"/>
    </row>
    <row r="602" spans="1:13" ht="14.25" customHeight="1" x14ac:dyDescent="0.25">
      <c r="A602" s="240"/>
      <c r="B602" s="240"/>
      <c r="C602" s="103"/>
      <c r="E602" s="241"/>
      <c r="H602" s="243"/>
      <c r="I602" s="242"/>
      <c r="J602" s="244"/>
      <c r="L602" s="14"/>
      <c r="M602" s="15"/>
    </row>
    <row r="603" spans="1:13" ht="14.25" customHeight="1" x14ac:dyDescent="0.25">
      <c r="A603" s="240"/>
      <c r="B603" s="240"/>
      <c r="C603" s="103"/>
      <c r="E603" s="241"/>
      <c r="H603" s="243"/>
      <c r="I603" s="242"/>
      <c r="J603" s="244"/>
      <c r="L603" s="14"/>
      <c r="M603" s="15"/>
    </row>
    <row r="604" spans="1:13" ht="14.25" customHeight="1" x14ac:dyDescent="0.25">
      <c r="A604" s="240"/>
      <c r="B604" s="240"/>
      <c r="C604" s="103"/>
      <c r="E604" s="241"/>
      <c r="H604" s="243"/>
      <c r="I604" s="242"/>
      <c r="J604" s="244"/>
      <c r="L604" s="14"/>
      <c r="M604" s="15"/>
    </row>
    <row r="605" spans="1:13" ht="14.25" customHeight="1" x14ac:dyDescent="0.25">
      <c r="A605" s="240"/>
      <c r="B605" s="240"/>
      <c r="C605" s="103"/>
      <c r="E605" s="241"/>
      <c r="H605" s="243"/>
      <c r="I605" s="242"/>
      <c r="J605" s="244"/>
      <c r="L605" s="14"/>
      <c r="M605" s="15"/>
    </row>
    <row r="606" spans="1:13" ht="14.25" customHeight="1" x14ac:dyDescent="0.25">
      <c r="A606" s="240"/>
      <c r="B606" s="240"/>
      <c r="C606" s="103"/>
      <c r="E606" s="241"/>
      <c r="H606" s="243"/>
      <c r="I606" s="242"/>
      <c r="J606" s="244"/>
      <c r="L606" s="14"/>
      <c r="M606" s="15"/>
    </row>
    <row r="607" spans="1:13" ht="14.25" customHeight="1" x14ac:dyDescent="0.25">
      <c r="A607" s="240"/>
      <c r="B607" s="240"/>
      <c r="C607" s="103"/>
      <c r="E607" s="241"/>
      <c r="H607" s="243"/>
      <c r="I607" s="242"/>
      <c r="J607" s="244"/>
      <c r="L607" s="14"/>
      <c r="M607" s="15"/>
    </row>
    <row r="608" spans="1:13" ht="14.25" customHeight="1" x14ac:dyDescent="0.25">
      <c r="A608" s="240"/>
      <c r="B608" s="240"/>
      <c r="C608" s="103"/>
      <c r="E608" s="241"/>
      <c r="H608" s="243"/>
      <c r="I608" s="242"/>
      <c r="J608" s="244"/>
      <c r="L608" s="14"/>
      <c r="M608" s="15"/>
    </row>
    <row r="609" spans="1:13" ht="14.25" customHeight="1" x14ac:dyDescent="0.25">
      <c r="A609" s="240"/>
      <c r="B609" s="240"/>
      <c r="C609" s="103"/>
      <c r="E609" s="241"/>
      <c r="H609" s="243"/>
      <c r="I609" s="242"/>
      <c r="J609" s="244"/>
      <c r="L609" s="14"/>
      <c r="M609" s="15"/>
    </row>
    <row r="610" spans="1:13" ht="14.25" customHeight="1" x14ac:dyDescent="0.25">
      <c r="A610" s="240"/>
      <c r="B610" s="240"/>
      <c r="C610" s="103"/>
      <c r="E610" s="241"/>
      <c r="H610" s="243"/>
      <c r="I610" s="242"/>
      <c r="J610" s="244"/>
      <c r="L610" s="14"/>
      <c r="M610" s="15"/>
    </row>
    <row r="611" spans="1:13" ht="14.25" customHeight="1" x14ac:dyDescent="0.25">
      <c r="A611" s="240"/>
      <c r="B611" s="240"/>
      <c r="C611" s="103"/>
      <c r="E611" s="241"/>
      <c r="H611" s="243"/>
      <c r="I611" s="242"/>
      <c r="J611" s="244"/>
      <c r="L611" s="14"/>
      <c r="M611" s="15"/>
    </row>
    <row r="612" spans="1:13" ht="14.25" customHeight="1" x14ac:dyDescent="0.25">
      <c r="A612" s="240"/>
      <c r="B612" s="240"/>
      <c r="C612" s="103"/>
      <c r="E612" s="241"/>
      <c r="H612" s="243"/>
      <c r="I612" s="242"/>
      <c r="J612" s="244"/>
      <c r="L612" s="14"/>
      <c r="M612" s="15"/>
    </row>
    <row r="613" spans="1:13" ht="14.25" customHeight="1" x14ac:dyDescent="0.25">
      <c r="A613" s="240"/>
      <c r="B613" s="240"/>
      <c r="C613" s="103"/>
      <c r="E613" s="241"/>
      <c r="H613" s="243"/>
      <c r="I613" s="242"/>
      <c r="J613" s="244"/>
      <c r="L613" s="14"/>
      <c r="M613" s="15"/>
    </row>
    <row r="614" spans="1:13" ht="14.25" customHeight="1" x14ac:dyDescent="0.25">
      <c r="A614" s="240"/>
      <c r="B614" s="240"/>
      <c r="C614" s="103"/>
      <c r="E614" s="241"/>
      <c r="H614" s="243"/>
      <c r="I614" s="242"/>
      <c r="J614" s="244"/>
      <c r="L614" s="14"/>
      <c r="M614" s="15"/>
    </row>
    <row r="615" spans="1:13" ht="14.25" customHeight="1" x14ac:dyDescent="0.25">
      <c r="A615" s="240"/>
      <c r="B615" s="240"/>
      <c r="C615" s="103"/>
      <c r="E615" s="241"/>
      <c r="H615" s="243"/>
      <c r="I615" s="242"/>
      <c r="J615" s="244"/>
      <c r="L615" s="14"/>
      <c r="M615" s="15"/>
    </row>
    <row r="616" spans="1:13" ht="14.25" customHeight="1" x14ac:dyDescent="0.25">
      <c r="A616" s="240"/>
      <c r="B616" s="240"/>
      <c r="C616" s="103"/>
      <c r="E616" s="241"/>
      <c r="H616" s="243"/>
      <c r="I616" s="242"/>
      <c r="J616" s="244"/>
      <c r="L616" s="14"/>
      <c r="M616" s="15"/>
    </row>
    <row r="617" spans="1:13" ht="14.25" customHeight="1" x14ac:dyDescent="0.25">
      <c r="A617" s="240"/>
      <c r="B617" s="240"/>
      <c r="C617" s="103"/>
      <c r="E617" s="241"/>
      <c r="H617" s="243"/>
      <c r="I617" s="242"/>
      <c r="J617" s="244"/>
      <c r="L617" s="14"/>
      <c r="M617" s="15"/>
    </row>
    <row r="618" spans="1:13" ht="14.25" customHeight="1" x14ac:dyDescent="0.25">
      <c r="A618" s="240"/>
      <c r="B618" s="240"/>
      <c r="C618" s="103"/>
      <c r="E618" s="241"/>
      <c r="H618" s="243"/>
      <c r="I618" s="242"/>
      <c r="J618" s="244"/>
      <c r="L618" s="14"/>
      <c r="M618" s="15"/>
    </row>
    <row r="619" spans="1:13" ht="14.25" customHeight="1" x14ac:dyDescent="0.25">
      <c r="A619" s="240"/>
      <c r="B619" s="240"/>
      <c r="C619" s="103"/>
      <c r="E619" s="241"/>
      <c r="H619" s="243"/>
      <c r="I619" s="242"/>
      <c r="J619" s="244"/>
      <c r="L619" s="14"/>
      <c r="M619" s="15"/>
    </row>
    <row r="620" spans="1:13" ht="14.25" customHeight="1" x14ac:dyDescent="0.25">
      <c r="A620" s="240"/>
      <c r="B620" s="240"/>
      <c r="C620" s="103"/>
      <c r="E620" s="241"/>
      <c r="H620" s="243"/>
      <c r="I620" s="242"/>
      <c r="J620" s="244"/>
      <c r="L620" s="14"/>
      <c r="M620" s="15"/>
    </row>
    <row r="621" spans="1:13" ht="14.25" customHeight="1" x14ac:dyDescent="0.25">
      <c r="A621" s="240"/>
      <c r="B621" s="240"/>
      <c r="C621" s="103"/>
      <c r="E621" s="241"/>
      <c r="H621" s="243"/>
      <c r="I621" s="242"/>
      <c r="J621" s="244"/>
      <c r="L621" s="14"/>
      <c r="M621" s="15"/>
    </row>
    <row r="622" spans="1:13" ht="14.25" customHeight="1" x14ac:dyDescent="0.25">
      <c r="A622" s="240"/>
      <c r="B622" s="240"/>
      <c r="C622" s="103"/>
      <c r="E622" s="241"/>
      <c r="H622" s="243"/>
      <c r="I622" s="242"/>
      <c r="J622" s="244"/>
      <c r="L622" s="14"/>
      <c r="M622" s="15"/>
    </row>
    <row r="623" spans="1:13" ht="14.25" customHeight="1" x14ac:dyDescent="0.25">
      <c r="A623" s="240"/>
      <c r="B623" s="240"/>
      <c r="C623" s="103"/>
      <c r="E623" s="241"/>
      <c r="H623" s="243"/>
      <c r="I623" s="242"/>
      <c r="J623" s="244"/>
      <c r="L623" s="14"/>
      <c r="M623" s="15"/>
    </row>
    <row r="624" spans="1:13" ht="14.25" customHeight="1" x14ac:dyDescent="0.25">
      <c r="A624" s="240"/>
      <c r="B624" s="240"/>
      <c r="C624" s="103"/>
      <c r="E624" s="241"/>
      <c r="H624" s="243"/>
      <c r="I624" s="242"/>
      <c r="J624" s="244"/>
      <c r="L624" s="14"/>
      <c r="M624" s="15"/>
    </row>
    <row r="625" spans="1:13" ht="14.25" customHeight="1" x14ac:dyDescent="0.25">
      <c r="A625" s="240"/>
      <c r="B625" s="240"/>
      <c r="C625" s="103"/>
      <c r="E625" s="241"/>
      <c r="H625" s="243"/>
      <c r="I625" s="242"/>
      <c r="J625" s="244"/>
      <c r="L625" s="14"/>
      <c r="M625" s="15"/>
    </row>
    <row r="626" spans="1:13" ht="14.25" customHeight="1" x14ac:dyDescent="0.25">
      <c r="A626" s="240"/>
      <c r="B626" s="240"/>
      <c r="C626" s="103"/>
      <c r="E626" s="241"/>
      <c r="H626" s="243"/>
      <c r="I626" s="242"/>
      <c r="J626" s="244"/>
      <c r="L626" s="14"/>
      <c r="M626" s="15"/>
    </row>
    <row r="627" spans="1:13" ht="14.25" customHeight="1" x14ac:dyDescent="0.25">
      <c r="A627" s="240"/>
      <c r="B627" s="240"/>
      <c r="C627" s="103"/>
      <c r="E627" s="241"/>
      <c r="H627" s="243"/>
      <c r="I627" s="242"/>
      <c r="J627" s="244"/>
      <c r="L627" s="14"/>
      <c r="M627" s="15"/>
    </row>
    <row r="628" spans="1:13" ht="14.25" customHeight="1" x14ac:dyDescent="0.25">
      <c r="A628" s="240"/>
      <c r="B628" s="240"/>
      <c r="C628" s="103"/>
      <c r="E628" s="241"/>
      <c r="H628" s="243"/>
      <c r="I628" s="242"/>
      <c r="J628" s="244"/>
      <c r="L628" s="14"/>
      <c r="M628" s="15"/>
    </row>
    <row r="629" spans="1:13" ht="14.25" customHeight="1" x14ac:dyDescent="0.25">
      <c r="A629" s="240"/>
      <c r="B629" s="240"/>
      <c r="C629" s="103"/>
      <c r="E629" s="241"/>
      <c r="H629" s="243"/>
      <c r="I629" s="242"/>
      <c r="J629" s="244"/>
      <c r="L629" s="14"/>
      <c r="M629" s="15"/>
    </row>
    <row r="630" spans="1:13" ht="14.25" customHeight="1" x14ac:dyDescent="0.25">
      <c r="A630" s="240"/>
      <c r="B630" s="240"/>
      <c r="C630" s="103"/>
      <c r="E630" s="241"/>
      <c r="H630" s="243"/>
      <c r="I630" s="242"/>
      <c r="J630" s="244"/>
      <c r="L630" s="14"/>
      <c r="M630" s="15"/>
    </row>
    <row r="631" spans="1:13" ht="14.25" customHeight="1" x14ac:dyDescent="0.25">
      <c r="A631" s="240"/>
      <c r="B631" s="240"/>
      <c r="C631" s="103"/>
      <c r="E631" s="241"/>
      <c r="H631" s="243"/>
      <c r="I631" s="242"/>
      <c r="J631" s="244"/>
      <c r="L631" s="14"/>
      <c r="M631" s="15"/>
    </row>
    <row r="632" spans="1:13" ht="14.25" customHeight="1" x14ac:dyDescent="0.25">
      <c r="A632" s="240"/>
      <c r="B632" s="240"/>
      <c r="C632" s="103"/>
      <c r="E632" s="241"/>
      <c r="H632" s="243"/>
      <c r="I632" s="242"/>
      <c r="J632" s="244"/>
      <c r="L632" s="14"/>
      <c r="M632" s="15"/>
    </row>
    <row r="633" spans="1:13" ht="14.25" customHeight="1" x14ac:dyDescent="0.25">
      <c r="A633" s="240"/>
      <c r="B633" s="240"/>
      <c r="C633" s="103"/>
      <c r="E633" s="241"/>
      <c r="H633" s="243"/>
      <c r="I633" s="242"/>
      <c r="J633" s="244"/>
      <c r="L633" s="14"/>
      <c r="M633" s="15"/>
    </row>
    <row r="634" spans="1:13" ht="14.25" customHeight="1" x14ac:dyDescent="0.25">
      <c r="A634" s="240"/>
      <c r="B634" s="240"/>
      <c r="C634" s="103"/>
      <c r="E634" s="241"/>
      <c r="H634" s="243"/>
      <c r="I634" s="242"/>
      <c r="J634" s="244"/>
      <c r="L634" s="14"/>
      <c r="M634" s="15"/>
    </row>
    <row r="635" spans="1:13" ht="14.25" customHeight="1" x14ac:dyDescent="0.25">
      <c r="A635" s="240"/>
      <c r="B635" s="240"/>
      <c r="C635" s="103"/>
      <c r="E635" s="241"/>
      <c r="H635" s="243"/>
      <c r="I635" s="242"/>
      <c r="J635" s="244"/>
      <c r="L635" s="14"/>
      <c r="M635" s="15"/>
    </row>
    <row r="636" spans="1:13" ht="14.25" customHeight="1" x14ac:dyDescent="0.25">
      <c r="A636" s="240"/>
      <c r="B636" s="240"/>
      <c r="C636" s="103"/>
      <c r="E636" s="241"/>
      <c r="H636" s="243"/>
      <c r="I636" s="242"/>
      <c r="J636" s="244"/>
      <c r="L636" s="14"/>
      <c r="M636" s="15"/>
    </row>
    <row r="637" spans="1:13" ht="14.25" customHeight="1" x14ac:dyDescent="0.25">
      <c r="A637" s="240"/>
      <c r="B637" s="240"/>
      <c r="C637" s="103"/>
      <c r="E637" s="241"/>
      <c r="H637" s="243"/>
      <c r="I637" s="242"/>
      <c r="J637" s="244"/>
      <c r="L637" s="14"/>
      <c r="M637" s="15"/>
    </row>
    <row r="638" spans="1:13" ht="14.25" customHeight="1" x14ac:dyDescent="0.25">
      <c r="A638" s="240"/>
      <c r="B638" s="240"/>
      <c r="C638" s="103"/>
      <c r="E638" s="241"/>
      <c r="H638" s="243"/>
      <c r="I638" s="242"/>
      <c r="J638" s="244"/>
      <c r="L638" s="14"/>
      <c r="M638" s="15"/>
    </row>
    <row r="639" spans="1:13" ht="14.25" customHeight="1" x14ac:dyDescent="0.25">
      <c r="A639" s="240"/>
      <c r="B639" s="240"/>
      <c r="C639" s="103"/>
      <c r="E639" s="241"/>
      <c r="H639" s="243"/>
      <c r="I639" s="242"/>
      <c r="J639" s="244"/>
      <c r="L639" s="14"/>
      <c r="M639" s="15"/>
    </row>
    <row r="640" spans="1:13" ht="14.25" customHeight="1" x14ac:dyDescent="0.25">
      <c r="A640" s="240"/>
      <c r="B640" s="240"/>
      <c r="C640" s="103"/>
      <c r="E640" s="241"/>
      <c r="H640" s="243"/>
      <c r="I640" s="242"/>
      <c r="J640" s="244"/>
      <c r="L640" s="14"/>
      <c r="M640" s="15"/>
    </row>
    <row r="641" spans="1:13" ht="14.25" customHeight="1" x14ac:dyDescent="0.25">
      <c r="A641" s="240"/>
      <c r="B641" s="240"/>
      <c r="C641" s="103"/>
      <c r="E641" s="241"/>
      <c r="H641" s="243"/>
      <c r="I641" s="242"/>
      <c r="J641" s="244"/>
      <c r="L641" s="14"/>
      <c r="M641" s="15"/>
    </row>
    <row r="642" spans="1:13" ht="14.25" customHeight="1" x14ac:dyDescent="0.25">
      <c r="A642" s="240"/>
      <c r="B642" s="240"/>
      <c r="C642" s="103"/>
      <c r="E642" s="241"/>
      <c r="H642" s="243"/>
      <c r="I642" s="242"/>
      <c r="J642" s="244"/>
      <c r="L642" s="14"/>
      <c r="M642" s="15"/>
    </row>
    <row r="643" spans="1:13" ht="14.25" customHeight="1" x14ac:dyDescent="0.25">
      <c r="A643" s="240"/>
      <c r="B643" s="240"/>
      <c r="C643" s="103"/>
      <c r="E643" s="241"/>
      <c r="H643" s="243"/>
      <c r="I643" s="242"/>
      <c r="J643" s="244"/>
      <c r="L643" s="14"/>
      <c r="M643" s="15"/>
    </row>
    <row r="644" spans="1:13" ht="14.25" customHeight="1" x14ac:dyDescent="0.25">
      <c r="A644" s="240"/>
      <c r="B644" s="240"/>
      <c r="C644" s="103"/>
      <c r="E644" s="241"/>
      <c r="H644" s="243"/>
      <c r="I644" s="242"/>
      <c r="J644" s="244"/>
      <c r="L644" s="14"/>
      <c r="M644" s="15"/>
    </row>
    <row r="645" spans="1:13" ht="14.25" customHeight="1" x14ac:dyDescent="0.25">
      <c r="A645" s="240"/>
      <c r="B645" s="240"/>
      <c r="C645" s="103"/>
      <c r="E645" s="241"/>
      <c r="H645" s="243"/>
      <c r="I645" s="242"/>
      <c r="J645" s="244"/>
      <c r="L645" s="14"/>
      <c r="M645" s="15"/>
    </row>
    <row r="646" spans="1:13" ht="14.25" customHeight="1" x14ac:dyDescent="0.25">
      <c r="A646" s="240"/>
      <c r="B646" s="240"/>
      <c r="C646" s="103"/>
      <c r="E646" s="241"/>
      <c r="H646" s="243"/>
      <c r="I646" s="242"/>
      <c r="J646" s="244"/>
      <c r="L646" s="14"/>
      <c r="M646" s="15"/>
    </row>
    <row r="647" spans="1:13" ht="14.25" customHeight="1" x14ac:dyDescent="0.25">
      <c r="A647" s="240"/>
      <c r="B647" s="240"/>
      <c r="C647" s="103"/>
      <c r="E647" s="241"/>
      <c r="H647" s="243"/>
      <c r="I647" s="242"/>
      <c r="J647" s="244"/>
      <c r="L647" s="14"/>
      <c r="M647" s="15"/>
    </row>
    <row r="648" spans="1:13" ht="14.25" customHeight="1" x14ac:dyDescent="0.25">
      <c r="A648" s="240"/>
      <c r="B648" s="240"/>
      <c r="C648" s="103"/>
      <c r="E648" s="241"/>
      <c r="H648" s="243"/>
      <c r="I648" s="242"/>
      <c r="J648" s="244"/>
      <c r="L648" s="14"/>
      <c r="M648" s="15"/>
    </row>
    <row r="649" spans="1:13" ht="14.25" customHeight="1" x14ac:dyDescent="0.25">
      <c r="A649" s="240"/>
      <c r="B649" s="240"/>
      <c r="C649" s="103"/>
      <c r="E649" s="241"/>
      <c r="H649" s="243"/>
      <c r="I649" s="242"/>
      <c r="J649" s="244"/>
      <c r="L649" s="14"/>
      <c r="M649" s="15"/>
    </row>
    <row r="650" spans="1:13" ht="14.25" customHeight="1" x14ac:dyDescent="0.25">
      <c r="A650" s="240"/>
      <c r="B650" s="240"/>
      <c r="C650" s="103"/>
      <c r="E650" s="241"/>
      <c r="H650" s="243"/>
      <c r="I650" s="242"/>
      <c r="J650" s="244"/>
      <c r="L650" s="14"/>
      <c r="M650" s="15"/>
    </row>
    <row r="651" spans="1:13" ht="14.25" customHeight="1" x14ac:dyDescent="0.25">
      <c r="A651" s="240"/>
      <c r="B651" s="240"/>
      <c r="C651" s="103"/>
      <c r="E651" s="241"/>
      <c r="H651" s="243"/>
      <c r="I651" s="242"/>
      <c r="J651" s="244"/>
      <c r="L651" s="14"/>
      <c r="M651" s="15"/>
    </row>
    <row r="652" spans="1:13" ht="14.25" customHeight="1" x14ac:dyDescent="0.25">
      <c r="A652" s="240"/>
      <c r="B652" s="240"/>
      <c r="C652" s="103"/>
      <c r="E652" s="241"/>
      <c r="H652" s="243"/>
      <c r="I652" s="242"/>
      <c r="J652" s="244"/>
      <c r="L652" s="14"/>
      <c r="M652" s="15"/>
    </row>
    <row r="653" spans="1:13" ht="14.25" customHeight="1" x14ac:dyDescent="0.25">
      <c r="A653" s="240"/>
      <c r="B653" s="240"/>
      <c r="C653" s="103"/>
      <c r="E653" s="241"/>
      <c r="H653" s="243"/>
      <c r="I653" s="242"/>
      <c r="J653" s="244"/>
      <c r="L653" s="14"/>
      <c r="M653" s="15"/>
    </row>
    <row r="654" spans="1:13" ht="14.25" customHeight="1" x14ac:dyDescent="0.25">
      <c r="A654" s="240"/>
      <c r="B654" s="240"/>
      <c r="C654" s="103"/>
      <c r="E654" s="241"/>
      <c r="H654" s="243"/>
      <c r="I654" s="242"/>
      <c r="J654" s="244"/>
      <c r="L654" s="14"/>
      <c r="M654" s="15"/>
    </row>
    <row r="655" spans="1:13" ht="14.25" customHeight="1" x14ac:dyDescent="0.25">
      <c r="A655" s="240"/>
      <c r="B655" s="240"/>
      <c r="C655" s="103"/>
      <c r="E655" s="241"/>
      <c r="H655" s="243"/>
      <c r="I655" s="242"/>
      <c r="J655" s="244"/>
      <c r="L655" s="14"/>
      <c r="M655" s="15"/>
    </row>
    <row r="656" spans="1:13" ht="14.25" customHeight="1" x14ac:dyDescent="0.25">
      <c r="A656" s="240"/>
      <c r="B656" s="240"/>
      <c r="C656" s="103"/>
      <c r="E656" s="241"/>
      <c r="H656" s="243"/>
      <c r="I656" s="242"/>
      <c r="J656" s="244"/>
      <c r="L656" s="14"/>
      <c r="M656" s="15"/>
    </row>
    <row r="657" spans="1:13" ht="14.25" customHeight="1" x14ac:dyDescent="0.25">
      <c r="A657" s="240"/>
      <c r="B657" s="240"/>
      <c r="C657" s="103"/>
      <c r="E657" s="241"/>
      <c r="H657" s="243"/>
      <c r="I657" s="242"/>
      <c r="J657" s="244"/>
      <c r="L657" s="14"/>
      <c r="M657" s="15"/>
    </row>
    <row r="658" spans="1:13" ht="14.25" customHeight="1" x14ac:dyDescent="0.25">
      <c r="A658" s="240"/>
      <c r="B658" s="240"/>
      <c r="C658" s="103"/>
      <c r="E658" s="241"/>
      <c r="H658" s="243"/>
      <c r="I658" s="242"/>
      <c r="J658" s="244"/>
      <c r="L658" s="14"/>
      <c r="M658" s="15"/>
    </row>
    <row r="659" spans="1:13" ht="14.25" customHeight="1" x14ac:dyDescent="0.25">
      <c r="A659" s="240"/>
      <c r="B659" s="240"/>
      <c r="C659" s="103"/>
      <c r="E659" s="241"/>
      <c r="H659" s="243"/>
      <c r="I659" s="242"/>
      <c r="J659" s="244"/>
      <c r="L659" s="14"/>
      <c r="M659" s="15"/>
    </row>
    <row r="660" spans="1:13" ht="14.25" customHeight="1" x14ac:dyDescent="0.25">
      <c r="A660" s="240"/>
      <c r="B660" s="240"/>
      <c r="C660" s="103"/>
      <c r="E660" s="241"/>
      <c r="H660" s="243"/>
      <c r="I660" s="242"/>
      <c r="J660" s="244"/>
      <c r="L660" s="14"/>
      <c r="M660" s="15"/>
    </row>
    <row r="661" spans="1:13" ht="14.25" customHeight="1" x14ac:dyDescent="0.25">
      <c r="A661" s="240"/>
      <c r="B661" s="240"/>
      <c r="C661" s="103"/>
      <c r="E661" s="241"/>
      <c r="H661" s="243"/>
      <c r="I661" s="242"/>
      <c r="J661" s="244"/>
      <c r="L661" s="14"/>
      <c r="M661" s="15"/>
    </row>
    <row r="662" spans="1:13" ht="14.25" customHeight="1" x14ac:dyDescent="0.25">
      <c r="A662" s="240"/>
      <c r="B662" s="240"/>
      <c r="C662" s="103"/>
      <c r="E662" s="241"/>
      <c r="H662" s="243"/>
      <c r="I662" s="242"/>
      <c r="J662" s="244"/>
      <c r="L662" s="14"/>
      <c r="M662" s="15"/>
    </row>
    <row r="663" spans="1:13" ht="14.25" customHeight="1" x14ac:dyDescent="0.25">
      <c r="A663" s="240"/>
      <c r="B663" s="240"/>
      <c r="C663" s="103"/>
      <c r="E663" s="241"/>
      <c r="H663" s="243"/>
      <c r="I663" s="242"/>
      <c r="J663" s="244"/>
      <c r="L663" s="14"/>
      <c r="M663" s="15"/>
    </row>
    <row r="664" spans="1:13" ht="14.25" customHeight="1" x14ac:dyDescent="0.25">
      <c r="A664" s="240"/>
      <c r="B664" s="240"/>
      <c r="C664" s="103"/>
      <c r="E664" s="241"/>
      <c r="H664" s="243"/>
      <c r="I664" s="242"/>
      <c r="J664" s="244"/>
      <c r="L664" s="14"/>
      <c r="M664" s="15"/>
    </row>
    <row r="665" spans="1:13" ht="14.25" customHeight="1" x14ac:dyDescent="0.25">
      <c r="A665" s="240"/>
      <c r="B665" s="240"/>
      <c r="C665" s="103"/>
      <c r="E665" s="241"/>
      <c r="H665" s="243"/>
      <c r="I665" s="242"/>
      <c r="J665" s="244"/>
      <c r="L665" s="14"/>
      <c r="M665" s="15"/>
    </row>
    <row r="666" spans="1:13" ht="14.25" customHeight="1" x14ac:dyDescent="0.25">
      <c r="A666" s="240"/>
      <c r="B666" s="240"/>
      <c r="C666" s="103"/>
      <c r="E666" s="241"/>
      <c r="H666" s="243"/>
      <c r="I666" s="242"/>
      <c r="J666" s="244"/>
      <c r="L666" s="14"/>
      <c r="M666" s="15"/>
    </row>
    <row r="667" spans="1:13" ht="14.25" customHeight="1" x14ac:dyDescent="0.25">
      <c r="A667" s="240"/>
      <c r="B667" s="240"/>
      <c r="C667" s="103"/>
      <c r="E667" s="241"/>
      <c r="H667" s="243"/>
      <c r="I667" s="242"/>
      <c r="J667" s="244"/>
      <c r="L667" s="14"/>
      <c r="M667" s="15"/>
    </row>
    <row r="668" spans="1:13" ht="14.25" customHeight="1" x14ac:dyDescent="0.25">
      <c r="A668" s="240"/>
      <c r="B668" s="240"/>
      <c r="C668" s="103"/>
      <c r="E668" s="241"/>
      <c r="H668" s="243"/>
      <c r="I668" s="242"/>
      <c r="J668" s="244"/>
      <c r="L668" s="14"/>
      <c r="M668" s="15"/>
    </row>
    <row r="669" spans="1:13" ht="14.25" customHeight="1" x14ac:dyDescent="0.25">
      <c r="A669" s="240"/>
      <c r="B669" s="240"/>
      <c r="C669" s="103"/>
      <c r="E669" s="241"/>
      <c r="H669" s="243"/>
      <c r="I669" s="242"/>
      <c r="J669" s="244"/>
      <c r="L669" s="14"/>
      <c r="M669" s="15"/>
    </row>
    <row r="670" spans="1:13" ht="14.25" customHeight="1" x14ac:dyDescent="0.25">
      <c r="A670" s="240"/>
      <c r="B670" s="240"/>
      <c r="C670" s="103"/>
      <c r="E670" s="241"/>
      <c r="H670" s="243"/>
      <c r="I670" s="242"/>
      <c r="J670" s="244"/>
      <c r="L670" s="14"/>
      <c r="M670" s="15"/>
    </row>
    <row r="671" spans="1:13" ht="14.25" customHeight="1" x14ac:dyDescent="0.25">
      <c r="A671" s="240"/>
      <c r="B671" s="240"/>
      <c r="C671" s="103"/>
      <c r="E671" s="241"/>
      <c r="H671" s="243"/>
      <c r="I671" s="242"/>
      <c r="J671" s="244"/>
      <c r="L671" s="14"/>
      <c r="M671" s="15"/>
    </row>
    <row r="672" spans="1:13" ht="14.25" customHeight="1" x14ac:dyDescent="0.25">
      <c r="A672" s="240"/>
      <c r="B672" s="240"/>
      <c r="C672" s="103"/>
      <c r="E672" s="241"/>
      <c r="H672" s="243"/>
      <c r="I672" s="242"/>
      <c r="J672" s="244"/>
      <c r="L672" s="14"/>
      <c r="M672" s="15"/>
    </row>
    <row r="673" spans="1:13" ht="14.25" customHeight="1" x14ac:dyDescent="0.25">
      <c r="A673" s="240"/>
      <c r="B673" s="240"/>
      <c r="C673" s="103"/>
      <c r="E673" s="241"/>
      <c r="H673" s="243"/>
      <c r="I673" s="242"/>
      <c r="J673" s="244"/>
      <c r="L673" s="14"/>
      <c r="M673" s="15"/>
    </row>
    <row r="674" spans="1:13" ht="14.25" customHeight="1" x14ac:dyDescent="0.25">
      <c r="A674" s="240"/>
      <c r="B674" s="240"/>
      <c r="C674" s="103"/>
      <c r="E674" s="241"/>
      <c r="H674" s="243"/>
      <c r="I674" s="242"/>
      <c r="J674" s="244"/>
      <c r="L674" s="14"/>
      <c r="M674" s="15"/>
    </row>
    <row r="675" spans="1:13" ht="14.25" customHeight="1" x14ac:dyDescent="0.25">
      <c r="A675" s="240"/>
      <c r="B675" s="240"/>
      <c r="C675" s="103"/>
      <c r="E675" s="241"/>
      <c r="H675" s="243"/>
      <c r="I675" s="242"/>
      <c r="J675" s="244"/>
      <c r="L675" s="14"/>
      <c r="M675" s="15"/>
    </row>
    <row r="676" spans="1:13" ht="14.25" customHeight="1" x14ac:dyDescent="0.25">
      <c r="A676" s="240"/>
      <c r="B676" s="240"/>
      <c r="C676" s="103"/>
      <c r="E676" s="241"/>
      <c r="H676" s="243"/>
      <c r="I676" s="242"/>
      <c r="J676" s="244"/>
      <c r="L676" s="14"/>
      <c r="M676" s="15"/>
    </row>
    <row r="677" spans="1:13" ht="14.25" customHeight="1" x14ac:dyDescent="0.25">
      <c r="A677" s="240"/>
      <c r="B677" s="240"/>
      <c r="C677" s="103"/>
      <c r="E677" s="241"/>
      <c r="H677" s="243"/>
      <c r="I677" s="242"/>
      <c r="J677" s="244"/>
      <c r="L677" s="14"/>
      <c r="M677" s="15"/>
    </row>
    <row r="678" spans="1:13" ht="14.25" customHeight="1" x14ac:dyDescent="0.25">
      <c r="A678" s="240"/>
      <c r="B678" s="240"/>
      <c r="C678" s="103"/>
      <c r="E678" s="241"/>
      <c r="H678" s="243"/>
      <c r="I678" s="242"/>
      <c r="J678" s="244"/>
      <c r="L678" s="14"/>
      <c r="M678" s="15"/>
    </row>
    <row r="679" spans="1:13" ht="14.25" customHeight="1" x14ac:dyDescent="0.25">
      <c r="A679" s="240"/>
      <c r="B679" s="240"/>
      <c r="C679" s="103"/>
      <c r="E679" s="241"/>
      <c r="H679" s="243"/>
      <c r="I679" s="242"/>
      <c r="J679" s="244"/>
      <c r="L679" s="14"/>
      <c r="M679" s="15"/>
    </row>
    <row r="680" spans="1:13" ht="14.25" customHeight="1" x14ac:dyDescent="0.25">
      <c r="A680" s="240"/>
      <c r="B680" s="240"/>
      <c r="C680" s="103"/>
      <c r="E680" s="241"/>
      <c r="H680" s="243"/>
      <c r="I680" s="242"/>
      <c r="J680" s="244"/>
      <c r="L680" s="14"/>
      <c r="M680" s="15"/>
    </row>
    <row r="681" spans="1:13" ht="14.25" customHeight="1" x14ac:dyDescent="0.25">
      <c r="A681" s="240"/>
      <c r="B681" s="240"/>
      <c r="C681" s="103"/>
      <c r="E681" s="241"/>
      <c r="H681" s="243"/>
      <c r="I681" s="242"/>
      <c r="J681" s="244"/>
      <c r="L681" s="14"/>
      <c r="M681" s="15"/>
    </row>
    <row r="682" spans="1:13" ht="14.25" customHeight="1" x14ac:dyDescent="0.25">
      <c r="A682" s="240"/>
      <c r="B682" s="240"/>
      <c r="C682" s="103"/>
      <c r="E682" s="241"/>
      <c r="H682" s="243"/>
      <c r="I682" s="242"/>
      <c r="J682" s="244"/>
      <c r="L682" s="14"/>
      <c r="M682" s="15"/>
    </row>
    <row r="683" spans="1:13" ht="14.25" customHeight="1" x14ac:dyDescent="0.25">
      <c r="A683" s="240"/>
      <c r="B683" s="240"/>
      <c r="C683" s="103"/>
      <c r="E683" s="241"/>
      <c r="H683" s="243"/>
      <c r="I683" s="242"/>
      <c r="J683" s="244"/>
      <c r="L683" s="14"/>
      <c r="M683" s="15"/>
    </row>
    <row r="684" spans="1:13" ht="14.25" customHeight="1" x14ac:dyDescent="0.25">
      <c r="A684" s="240"/>
      <c r="B684" s="240"/>
      <c r="C684" s="103"/>
      <c r="E684" s="241"/>
      <c r="H684" s="243"/>
      <c r="I684" s="242"/>
      <c r="J684" s="244"/>
      <c r="L684" s="14"/>
      <c r="M684" s="15"/>
    </row>
    <row r="685" spans="1:13" ht="14.25" customHeight="1" x14ac:dyDescent="0.25">
      <c r="A685" s="240"/>
      <c r="B685" s="240"/>
      <c r="C685" s="103"/>
      <c r="E685" s="241"/>
      <c r="H685" s="243"/>
      <c r="I685" s="242"/>
      <c r="J685" s="244"/>
      <c r="L685" s="14"/>
      <c r="M685" s="15"/>
    </row>
    <row r="686" spans="1:13" ht="14.25" customHeight="1" x14ac:dyDescent="0.25">
      <c r="A686" s="240"/>
      <c r="B686" s="240"/>
      <c r="C686" s="103"/>
      <c r="E686" s="241"/>
      <c r="H686" s="243"/>
      <c r="I686" s="242"/>
      <c r="J686" s="244"/>
      <c r="L686" s="14"/>
      <c r="M686" s="15"/>
    </row>
    <row r="687" spans="1:13" ht="14.25" customHeight="1" x14ac:dyDescent="0.25">
      <c r="A687" s="240"/>
      <c r="B687" s="240"/>
      <c r="C687" s="103"/>
      <c r="E687" s="241"/>
      <c r="H687" s="243"/>
      <c r="I687" s="242"/>
      <c r="J687" s="244"/>
      <c r="L687" s="14"/>
      <c r="M687" s="15"/>
    </row>
    <row r="688" spans="1:13" ht="14.25" customHeight="1" x14ac:dyDescent="0.25">
      <c r="A688" s="240"/>
      <c r="B688" s="240"/>
      <c r="C688" s="103"/>
      <c r="E688" s="241"/>
      <c r="H688" s="243"/>
      <c r="I688" s="242"/>
      <c r="J688" s="244"/>
      <c r="L688" s="14"/>
      <c r="M688" s="15"/>
    </row>
    <row r="689" spans="1:13" ht="14.25" customHeight="1" x14ac:dyDescent="0.25">
      <c r="A689" s="240"/>
      <c r="B689" s="240"/>
      <c r="C689" s="103"/>
      <c r="E689" s="241"/>
      <c r="H689" s="243"/>
      <c r="I689" s="242"/>
      <c r="J689" s="244"/>
      <c r="L689" s="14"/>
      <c r="M689" s="15"/>
    </row>
    <row r="690" spans="1:13" ht="14.25" customHeight="1" x14ac:dyDescent="0.25">
      <c r="A690" s="240"/>
      <c r="B690" s="240"/>
      <c r="C690" s="103"/>
      <c r="E690" s="241"/>
      <c r="H690" s="243"/>
      <c r="I690" s="242"/>
      <c r="J690" s="244"/>
      <c r="L690" s="14"/>
      <c r="M690" s="15"/>
    </row>
    <row r="691" spans="1:13" ht="14.25" customHeight="1" x14ac:dyDescent="0.25">
      <c r="A691" s="240"/>
      <c r="B691" s="240"/>
      <c r="C691" s="103"/>
      <c r="E691" s="241"/>
      <c r="H691" s="243"/>
      <c r="I691" s="242"/>
      <c r="J691" s="244"/>
      <c r="L691" s="14"/>
      <c r="M691" s="15"/>
    </row>
    <row r="692" spans="1:13" ht="14.25" customHeight="1" x14ac:dyDescent="0.25">
      <c r="A692" s="240"/>
      <c r="B692" s="240"/>
      <c r="C692" s="103"/>
      <c r="E692" s="241"/>
      <c r="H692" s="243"/>
      <c r="I692" s="242"/>
      <c r="J692" s="244"/>
      <c r="L692" s="14"/>
      <c r="M692" s="15"/>
    </row>
    <row r="693" spans="1:13" ht="14.25" customHeight="1" x14ac:dyDescent="0.25">
      <c r="A693" s="240"/>
      <c r="B693" s="240"/>
      <c r="C693" s="103"/>
      <c r="E693" s="241"/>
      <c r="H693" s="243"/>
      <c r="I693" s="242"/>
      <c r="J693" s="244"/>
      <c r="L693" s="14"/>
      <c r="M693" s="15"/>
    </row>
    <row r="694" spans="1:13" ht="14.25" customHeight="1" x14ac:dyDescent="0.25">
      <c r="A694" s="240"/>
      <c r="B694" s="240"/>
      <c r="C694" s="103"/>
      <c r="E694" s="241"/>
      <c r="H694" s="243"/>
      <c r="I694" s="242"/>
      <c r="J694" s="244"/>
      <c r="L694" s="14"/>
      <c r="M694" s="15"/>
    </row>
    <row r="695" spans="1:13" ht="14.25" customHeight="1" x14ac:dyDescent="0.25">
      <c r="A695" s="240"/>
      <c r="B695" s="240"/>
      <c r="C695" s="103"/>
      <c r="E695" s="241"/>
      <c r="H695" s="243"/>
      <c r="I695" s="242"/>
      <c r="J695" s="244"/>
      <c r="L695" s="14"/>
      <c r="M695" s="15"/>
    </row>
    <row r="696" spans="1:13" ht="14.25" customHeight="1" x14ac:dyDescent="0.25">
      <c r="A696" s="240"/>
      <c r="B696" s="240"/>
      <c r="C696" s="103"/>
      <c r="E696" s="241"/>
      <c r="H696" s="243"/>
      <c r="I696" s="242"/>
      <c r="J696" s="244"/>
      <c r="L696" s="14"/>
      <c r="M696" s="15"/>
    </row>
    <row r="697" spans="1:13" ht="14.25" customHeight="1" x14ac:dyDescent="0.25">
      <c r="A697" s="240"/>
      <c r="B697" s="240"/>
      <c r="C697" s="103"/>
      <c r="E697" s="241"/>
      <c r="H697" s="243"/>
      <c r="I697" s="242"/>
      <c r="J697" s="244"/>
      <c r="L697" s="14"/>
      <c r="M697" s="15"/>
    </row>
    <row r="698" spans="1:13" ht="14.25" customHeight="1" x14ac:dyDescent="0.25">
      <c r="A698" s="240"/>
      <c r="B698" s="240"/>
      <c r="C698" s="103"/>
      <c r="E698" s="241"/>
      <c r="H698" s="243"/>
      <c r="I698" s="242"/>
      <c r="J698" s="244"/>
      <c r="L698" s="14"/>
      <c r="M698" s="15"/>
    </row>
    <row r="699" spans="1:13" ht="14.25" customHeight="1" x14ac:dyDescent="0.25">
      <c r="A699" s="240"/>
      <c r="B699" s="240"/>
      <c r="C699" s="103"/>
      <c r="E699" s="241"/>
      <c r="H699" s="243"/>
      <c r="I699" s="242"/>
      <c r="J699" s="244"/>
      <c r="L699" s="14"/>
      <c r="M699" s="15"/>
    </row>
    <row r="700" spans="1:13" ht="14.25" customHeight="1" x14ac:dyDescent="0.25">
      <c r="A700" s="240"/>
      <c r="B700" s="240"/>
      <c r="C700" s="103"/>
      <c r="E700" s="241"/>
      <c r="H700" s="243"/>
      <c r="I700" s="242"/>
      <c r="J700" s="244"/>
      <c r="L700" s="14"/>
      <c r="M700" s="15"/>
    </row>
    <row r="701" spans="1:13" ht="14.25" customHeight="1" x14ac:dyDescent="0.25">
      <c r="A701" s="240"/>
      <c r="B701" s="240"/>
      <c r="C701" s="103"/>
      <c r="E701" s="241"/>
      <c r="H701" s="243"/>
      <c r="I701" s="242"/>
      <c r="J701" s="244"/>
      <c r="L701" s="14"/>
      <c r="M701" s="15"/>
    </row>
    <row r="702" spans="1:13" ht="14.25" customHeight="1" x14ac:dyDescent="0.25">
      <c r="A702" s="240"/>
      <c r="B702" s="240"/>
      <c r="C702" s="103"/>
      <c r="E702" s="241"/>
      <c r="H702" s="243"/>
      <c r="I702" s="242"/>
      <c r="J702" s="244"/>
      <c r="L702" s="14"/>
      <c r="M702" s="15"/>
    </row>
    <row r="703" spans="1:13" ht="14.25" customHeight="1" x14ac:dyDescent="0.25">
      <c r="A703" s="240"/>
      <c r="B703" s="240"/>
      <c r="C703" s="103"/>
      <c r="E703" s="241"/>
      <c r="H703" s="243"/>
      <c r="I703" s="242"/>
      <c r="J703" s="244"/>
      <c r="L703" s="14"/>
      <c r="M703" s="15"/>
    </row>
    <row r="704" spans="1:13" ht="14.25" customHeight="1" x14ac:dyDescent="0.25">
      <c r="A704" s="240"/>
      <c r="B704" s="240"/>
      <c r="C704" s="103"/>
      <c r="E704" s="241"/>
      <c r="H704" s="243"/>
      <c r="I704" s="242"/>
      <c r="J704" s="244"/>
      <c r="L704" s="14"/>
      <c r="M704" s="15"/>
    </row>
    <row r="705" spans="1:13" ht="14.25" customHeight="1" x14ac:dyDescent="0.25">
      <c r="A705" s="240"/>
      <c r="B705" s="240"/>
      <c r="C705" s="103"/>
      <c r="E705" s="241"/>
      <c r="H705" s="243"/>
      <c r="I705" s="242"/>
      <c r="J705" s="244"/>
      <c r="L705" s="14"/>
      <c r="M705" s="15"/>
    </row>
    <row r="706" spans="1:13" ht="14.25" customHeight="1" x14ac:dyDescent="0.25">
      <c r="A706" s="240"/>
      <c r="B706" s="240"/>
      <c r="C706" s="103"/>
      <c r="E706" s="241"/>
      <c r="H706" s="243"/>
      <c r="I706" s="242"/>
      <c r="J706" s="244"/>
      <c r="L706" s="14"/>
      <c r="M706" s="15"/>
    </row>
    <row r="707" spans="1:13" ht="14.25" customHeight="1" x14ac:dyDescent="0.25">
      <c r="A707" s="240"/>
      <c r="B707" s="240"/>
      <c r="C707" s="103"/>
      <c r="E707" s="241"/>
      <c r="H707" s="243"/>
      <c r="I707" s="242"/>
      <c r="J707" s="244"/>
      <c r="L707" s="14"/>
      <c r="M707" s="15"/>
    </row>
    <row r="708" spans="1:13" ht="14.25" customHeight="1" x14ac:dyDescent="0.25">
      <c r="A708" s="240"/>
      <c r="B708" s="240"/>
      <c r="C708" s="103"/>
      <c r="E708" s="241"/>
      <c r="H708" s="243"/>
      <c r="I708" s="242"/>
      <c r="J708" s="244"/>
      <c r="L708" s="14"/>
      <c r="M708" s="15"/>
    </row>
    <row r="709" spans="1:13" ht="14.25" customHeight="1" x14ac:dyDescent="0.25">
      <c r="A709" s="240"/>
      <c r="B709" s="240"/>
      <c r="C709" s="103"/>
      <c r="E709" s="241"/>
      <c r="H709" s="243"/>
      <c r="I709" s="242"/>
      <c r="J709" s="244"/>
      <c r="L709" s="14"/>
      <c r="M709" s="15"/>
    </row>
    <row r="710" spans="1:13" ht="14.25" customHeight="1" x14ac:dyDescent="0.25">
      <c r="A710" s="240"/>
      <c r="B710" s="240"/>
      <c r="C710" s="103"/>
      <c r="E710" s="241"/>
      <c r="H710" s="243"/>
      <c r="I710" s="242"/>
      <c r="J710" s="244"/>
      <c r="L710" s="14"/>
      <c r="M710" s="15"/>
    </row>
    <row r="711" spans="1:13" ht="14.25" customHeight="1" x14ac:dyDescent="0.25">
      <c r="A711" s="240"/>
      <c r="B711" s="240"/>
      <c r="C711" s="103"/>
      <c r="E711" s="241"/>
      <c r="H711" s="243"/>
      <c r="I711" s="242"/>
      <c r="J711" s="244"/>
      <c r="L711" s="14"/>
      <c r="M711" s="15"/>
    </row>
    <row r="712" spans="1:13" ht="14.25" customHeight="1" x14ac:dyDescent="0.25">
      <c r="A712" s="240"/>
      <c r="B712" s="240"/>
      <c r="C712" s="103"/>
      <c r="E712" s="241"/>
      <c r="H712" s="243"/>
      <c r="I712" s="242"/>
      <c r="J712" s="244"/>
      <c r="L712" s="14"/>
      <c r="M712" s="15"/>
    </row>
    <row r="713" spans="1:13" ht="14.25" customHeight="1" x14ac:dyDescent="0.25">
      <c r="A713" s="240"/>
      <c r="B713" s="240"/>
      <c r="C713" s="103"/>
      <c r="E713" s="241"/>
      <c r="H713" s="243"/>
      <c r="I713" s="242"/>
      <c r="J713" s="244"/>
      <c r="L713" s="14"/>
      <c r="M713" s="15"/>
    </row>
    <row r="714" spans="1:13" ht="14.25" customHeight="1" x14ac:dyDescent="0.25">
      <c r="A714" s="240"/>
      <c r="B714" s="240"/>
      <c r="C714" s="103"/>
      <c r="E714" s="241"/>
      <c r="H714" s="243"/>
      <c r="I714" s="242"/>
      <c r="J714" s="244"/>
      <c r="L714" s="14"/>
      <c r="M714" s="15"/>
    </row>
    <row r="715" spans="1:13" ht="14.25" customHeight="1" x14ac:dyDescent="0.25">
      <c r="A715" s="240"/>
      <c r="B715" s="240"/>
      <c r="C715" s="103"/>
      <c r="E715" s="241"/>
      <c r="H715" s="243"/>
      <c r="I715" s="242"/>
      <c r="J715" s="244"/>
      <c r="L715" s="14"/>
      <c r="M715" s="15"/>
    </row>
    <row r="716" spans="1:13" ht="14.25" customHeight="1" x14ac:dyDescent="0.25">
      <c r="A716" s="240"/>
      <c r="B716" s="240"/>
      <c r="C716" s="103"/>
      <c r="E716" s="241"/>
      <c r="H716" s="243"/>
      <c r="I716" s="242"/>
      <c r="J716" s="244"/>
      <c r="L716" s="14"/>
      <c r="M716" s="15"/>
    </row>
    <row r="717" spans="1:13" ht="14.25" customHeight="1" x14ac:dyDescent="0.25">
      <c r="A717" s="240"/>
      <c r="B717" s="240"/>
      <c r="C717" s="103"/>
      <c r="E717" s="241"/>
      <c r="H717" s="243"/>
      <c r="I717" s="242"/>
      <c r="J717" s="244"/>
      <c r="L717" s="14"/>
      <c r="M717" s="15"/>
    </row>
    <row r="718" spans="1:13" ht="14.25" customHeight="1" x14ac:dyDescent="0.25">
      <c r="A718" s="240"/>
      <c r="B718" s="240"/>
      <c r="C718" s="103"/>
      <c r="E718" s="241"/>
      <c r="H718" s="243"/>
      <c r="I718" s="242"/>
      <c r="J718" s="244"/>
      <c r="L718" s="14"/>
      <c r="M718" s="15"/>
    </row>
    <row r="719" spans="1:13" ht="14.25" customHeight="1" x14ac:dyDescent="0.25">
      <c r="A719" s="240"/>
      <c r="B719" s="240"/>
      <c r="C719" s="103"/>
      <c r="E719" s="241"/>
      <c r="H719" s="243"/>
      <c r="I719" s="242"/>
      <c r="J719" s="244"/>
      <c r="L719" s="14"/>
      <c r="M719" s="15"/>
    </row>
    <row r="720" spans="1:13" ht="14.25" customHeight="1" x14ac:dyDescent="0.25">
      <c r="A720" s="240"/>
      <c r="B720" s="240"/>
      <c r="C720" s="103"/>
      <c r="E720" s="241"/>
      <c r="H720" s="243"/>
      <c r="I720" s="242"/>
      <c r="J720" s="244"/>
      <c r="L720" s="14"/>
      <c r="M720" s="15"/>
    </row>
    <row r="721" spans="1:13" ht="14.25" customHeight="1" x14ac:dyDescent="0.25">
      <c r="A721" s="240"/>
      <c r="B721" s="240"/>
      <c r="C721" s="103"/>
      <c r="E721" s="241"/>
      <c r="H721" s="243"/>
      <c r="I721" s="242"/>
      <c r="J721" s="244"/>
      <c r="L721" s="14"/>
      <c r="M721" s="15"/>
    </row>
    <row r="722" spans="1:13" ht="14.25" customHeight="1" x14ac:dyDescent="0.25">
      <c r="A722" s="240"/>
      <c r="B722" s="240"/>
      <c r="C722" s="103"/>
      <c r="E722" s="241"/>
      <c r="H722" s="243"/>
      <c r="I722" s="242"/>
      <c r="J722" s="244"/>
      <c r="L722" s="14"/>
      <c r="M722" s="15"/>
    </row>
    <row r="723" spans="1:13" ht="14.25" customHeight="1" x14ac:dyDescent="0.25">
      <c r="A723" s="240"/>
      <c r="B723" s="240"/>
      <c r="C723" s="103"/>
      <c r="E723" s="241"/>
      <c r="H723" s="243"/>
      <c r="I723" s="242"/>
      <c r="J723" s="244"/>
      <c r="L723" s="14"/>
      <c r="M723" s="15"/>
    </row>
    <row r="724" spans="1:13" ht="14.25" customHeight="1" x14ac:dyDescent="0.25">
      <c r="A724" s="240"/>
      <c r="B724" s="240"/>
      <c r="C724" s="103"/>
      <c r="E724" s="241"/>
      <c r="H724" s="243"/>
      <c r="I724" s="242"/>
      <c r="J724" s="244"/>
      <c r="L724" s="14"/>
      <c r="M724" s="15"/>
    </row>
    <row r="725" spans="1:13" ht="14.25" customHeight="1" x14ac:dyDescent="0.25">
      <c r="A725" s="240"/>
      <c r="B725" s="240"/>
      <c r="C725" s="103"/>
      <c r="E725" s="241"/>
      <c r="H725" s="243"/>
      <c r="I725" s="242"/>
      <c r="J725" s="244"/>
      <c r="L725" s="14"/>
      <c r="M725" s="15"/>
    </row>
    <row r="726" spans="1:13" ht="14.25" customHeight="1" x14ac:dyDescent="0.25">
      <c r="A726" s="240"/>
      <c r="B726" s="240"/>
      <c r="C726" s="103"/>
      <c r="E726" s="241"/>
      <c r="H726" s="243"/>
      <c r="I726" s="242"/>
      <c r="J726" s="244"/>
      <c r="L726" s="14"/>
      <c r="M726" s="15"/>
    </row>
    <row r="727" spans="1:13" ht="14.25" customHeight="1" x14ac:dyDescent="0.25">
      <c r="A727" s="240"/>
      <c r="B727" s="240"/>
      <c r="C727" s="103"/>
      <c r="E727" s="241"/>
      <c r="H727" s="243"/>
      <c r="I727" s="242"/>
      <c r="J727" s="244"/>
      <c r="L727" s="14"/>
      <c r="M727" s="15"/>
    </row>
    <row r="728" spans="1:13" ht="14.25" customHeight="1" x14ac:dyDescent="0.25">
      <c r="A728" s="240"/>
      <c r="B728" s="240"/>
      <c r="C728" s="103"/>
      <c r="E728" s="241"/>
      <c r="H728" s="243"/>
      <c r="I728" s="242"/>
      <c r="J728" s="244"/>
      <c r="L728" s="14"/>
      <c r="M728" s="15"/>
    </row>
    <row r="729" spans="1:13" ht="14.25" customHeight="1" x14ac:dyDescent="0.25">
      <c r="A729" s="240"/>
      <c r="B729" s="240"/>
      <c r="C729" s="103"/>
      <c r="E729" s="241"/>
      <c r="H729" s="243"/>
      <c r="I729" s="242"/>
      <c r="J729" s="244"/>
      <c r="L729" s="14"/>
      <c r="M729" s="15"/>
    </row>
    <row r="730" spans="1:13" ht="14.25" customHeight="1" x14ac:dyDescent="0.25">
      <c r="A730" s="240"/>
      <c r="B730" s="240"/>
      <c r="C730" s="103"/>
      <c r="E730" s="241"/>
      <c r="H730" s="243"/>
      <c r="I730" s="242"/>
      <c r="J730" s="244"/>
      <c r="L730" s="14"/>
      <c r="M730" s="15"/>
    </row>
    <row r="731" spans="1:13" ht="14.25" customHeight="1" x14ac:dyDescent="0.25">
      <c r="A731" s="240"/>
      <c r="B731" s="240"/>
      <c r="C731" s="103"/>
      <c r="E731" s="241"/>
      <c r="H731" s="243"/>
      <c r="I731" s="242"/>
      <c r="J731" s="244"/>
      <c r="L731" s="14"/>
      <c r="M731" s="15"/>
    </row>
    <row r="732" spans="1:13" ht="14.25" customHeight="1" x14ac:dyDescent="0.25">
      <c r="A732" s="240"/>
      <c r="B732" s="240"/>
      <c r="C732" s="103"/>
      <c r="E732" s="241"/>
      <c r="H732" s="243"/>
      <c r="I732" s="242"/>
      <c r="J732" s="244"/>
      <c r="L732" s="14"/>
      <c r="M732" s="15"/>
    </row>
    <row r="733" spans="1:13" ht="14.25" customHeight="1" x14ac:dyDescent="0.25">
      <c r="A733" s="240"/>
      <c r="B733" s="240"/>
      <c r="C733" s="103"/>
      <c r="E733" s="241"/>
      <c r="H733" s="243"/>
      <c r="I733" s="242"/>
      <c r="J733" s="244"/>
      <c r="L733" s="14"/>
      <c r="M733" s="15"/>
    </row>
    <row r="734" spans="1:13" ht="14.25" customHeight="1" x14ac:dyDescent="0.25">
      <c r="A734" s="240"/>
      <c r="B734" s="240"/>
      <c r="C734" s="103"/>
      <c r="E734" s="241"/>
      <c r="H734" s="243"/>
      <c r="I734" s="242"/>
      <c r="J734" s="244"/>
      <c r="L734" s="14"/>
      <c r="M734" s="15"/>
    </row>
    <row r="735" spans="1:13" ht="14.25" customHeight="1" x14ac:dyDescent="0.25">
      <c r="A735" s="240"/>
      <c r="B735" s="240"/>
      <c r="C735" s="103"/>
      <c r="E735" s="241"/>
      <c r="H735" s="243"/>
      <c r="I735" s="242"/>
      <c r="J735" s="244"/>
      <c r="L735" s="14"/>
      <c r="M735" s="15"/>
    </row>
    <row r="736" spans="1:13" ht="14.25" customHeight="1" x14ac:dyDescent="0.25">
      <c r="A736" s="240"/>
      <c r="B736" s="240"/>
      <c r="C736" s="103"/>
      <c r="E736" s="241"/>
      <c r="H736" s="243"/>
      <c r="I736" s="242"/>
      <c r="J736" s="244"/>
      <c r="L736" s="14"/>
      <c r="M736" s="15"/>
    </row>
    <row r="737" spans="1:13" ht="14.25" customHeight="1" x14ac:dyDescent="0.25">
      <c r="A737" s="240"/>
      <c r="B737" s="240"/>
      <c r="C737" s="103"/>
      <c r="E737" s="241"/>
      <c r="H737" s="243"/>
      <c r="I737" s="242"/>
      <c r="J737" s="244"/>
      <c r="L737" s="14"/>
      <c r="M737" s="15"/>
    </row>
    <row r="738" spans="1:13" ht="14.25" customHeight="1" x14ac:dyDescent="0.25">
      <c r="A738" s="240"/>
      <c r="B738" s="240"/>
      <c r="C738" s="103"/>
      <c r="E738" s="241"/>
      <c r="H738" s="243"/>
      <c r="I738" s="242"/>
      <c r="J738" s="244"/>
      <c r="L738" s="14"/>
      <c r="M738" s="15"/>
    </row>
    <row r="739" spans="1:13" ht="14.25" customHeight="1" x14ac:dyDescent="0.25">
      <c r="A739" s="240"/>
      <c r="B739" s="240"/>
      <c r="C739" s="103"/>
      <c r="E739" s="241"/>
      <c r="H739" s="243"/>
      <c r="I739" s="242"/>
      <c r="J739" s="244"/>
      <c r="L739" s="14"/>
      <c r="M739" s="15"/>
    </row>
    <row r="740" spans="1:13" ht="14.25" customHeight="1" x14ac:dyDescent="0.25">
      <c r="A740" s="240"/>
      <c r="B740" s="240"/>
      <c r="C740" s="103"/>
      <c r="E740" s="241"/>
      <c r="H740" s="243"/>
      <c r="I740" s="242"/>
      <c r="J740" s="244"/>
      <c r="L740" s="14"/>
      <c r="M740" s="15"/>
    </row>
    <row r="741" spans="1:13" ht="14.25" customHeight="1" x14ac:dyDescent="0.25">
      <c r="A741" s="240"/>
      <c r="B741" s="240"/>
      <c r="C741" s="103"/>
      <c r="E741" s="241"/>
      <c r="H741" s="243"/>
      <c r="I741" s="242"/>
      <c r="J741" s="244"/>
      <c r="L741" s="14"/>
      <c r="M741" s="15"/>
    </row>
    <row r="742" spans="1:13" ht="14.25" customHeight="1" x14ac:dyDescent="0.25">
      <c r="A742" s="240"/>
      <c r="B742" s="240"/>
      <c r="C742" s="103"/>
      <c r="E742" s="241"/>
      <c r="H742" s="243"/>
      <c r="I742" s="242"/>
      <c r="J742" s="244"/>
      <c r="L742" s="14"/>
      <c r="M742" s="15"/>
    </row>
    <row r="743" spans="1:13" ht="14.25" customHeight="1" x14ac:dyDescent="0.25">
      <c r="A743" s="240"/>
      <c r="B743" s="240"/>
      <c r="C743" s="103"/>
      <c r="E743" s="241"/>
      <c r="H743" s="243"/>
      <c r="I743" s="242"/>
      <c r="J743" s="244"/>
      <c r="L743" s="14"/>
      <c r="M743" s="15"/>
    </row>
    <row r="744" spans="1:13" ht="14.25" customHeight="1" x14ac:dyDescent="0.25">
      <c r="A744" s="240"/>
      <c r="B744" s="240"/>
      <c r="C744" s="103"/>
      <c r="E744" s="241"/>
      <c r="H744" s="243"/>
      <c r="I744" s="242"/>
      <c r="J744" s="244"/>
      <c r="L744" s="14"/>
      <c r="M744" s="15"/>
    </row>
    <row r="745" spans="1:13" ht="14.25" customHeight="1" x14ac:dyDescent="0.25">
      <c r="A745" s="240"/>
      <c r="B745" s="240"/>
      <c r="C745" s="103"/>
      <c r="E745" s="241"/>
      <c r="H745" s="243"/>
      <c r="I745" s="242"/>
      <c r="J745" s="244"/>
      <c r="L745" s="14"/>
      <c r="M745" s="15"/>
    </row>
    <row r="746" spans="1:13" ht="14.25" customHeight="1" x14ac:dyDescent="0.25">
      <c r="A746" s="240"/>
      <c r="B746" s="240"/>
      <c r="C746" s="103"/>
      <c r="E746" s="241"/>
      <c r="H746" s="243"/>
      <c r="I746" s="242"/>
      <c r="J746" s="244"/>
      <c r="L746" s="14"/>
      <c r="M746" s="15"/>
    </row>
    <row r="747" spans="1:13" ht="14.25" customHeight="1" x14ac:dyDescent="0.25">
      <c r="A747" s="240"/>
      <c r="B747" s="240"/>
      <c r="C747" s="103"/>
      <c r="E747" s="241"/>
      <c r="H747" s="243"/>
      <c r="I747" s="242"/>
      <c r="J747" s="244"/>
      <c r="L747" s="14"/>
      <c r="M747" s="15"/>
    </row>
    <row r="748" spans="1:13" ht="14.25" customHeight="1" x14ac:dyDescent="0.25">
      <c r="A748" s="240"/>
      <c r="B748" s="240"/>
      <c r="C748" s="103"/>
      <c r="E748" s="241"/>
      <c r="H748" s="243"/>
      <c r="I748" s="242"/>
      <c r="J748" s="244"/>
      <c r="L748" s="14"/>
      <c r="M748" s="15"/>
    </row>
    <row r="749" spans="1:13" ht="14.25" customHeight="1" x14ac:dyDescent="0.25">
      <c r="A749" s="240"/>
      <c r="B749" s="240"/>
      <c r="C749" s="103"/>
      <c r="E749" s="241"/>
      <c r="H749" s="243"/>
      <c r="I749" s="242"/>
      <c r="J749" s="244"/>
      <c r="L749" s="14"/>
      <c r="M749" s="15"/>
    </row>
    <row r="750" spans="1:13" ht="14.25" customHeight="1" x14ac:dyDescent="0.25">
      <c r="A750" s="240"/>
      <c r="B750" s="240"/>
      <c r="C750" s="103"/>
      <c r="E750" s="241"/>
      <c r="H750" s="243"/>
      <c r="I750" s="242"/>
      <c r="J750" s="244"/>
      <c r="L750" s="14"/>
      <c r="M750" s="15"/>
    </row>
    <row r="751" spans="1:13" ht="14.25" customHeight="1" x14ac:dyDescent="0.25">
      <c r="A751" s="240"/>
      <c r="B751" s="240"/>
      <c r="C751" s="103"/>
      <c r="E751" s="241"/>
      <c r="H751" s="243"/>
      <c r="I751" s="242"/>
      <c r="J751" s="244"/>
      <c r="L751" s="14"/>
      <c r="M751" s="15"/>
    </row>
    <row r="752" spans="1:13" ht="14.25" customHeight="1" x14ac:dyDescent="0.25">
      <c r="A752" s="240"/>
      <c r="B752" s="240"/>
      <c r="C752" s="103"/>
      <c r="E752" s="241"/>
      <c r="H752" s="243"/>
      <c r="I752" s="242"/>
      <c r="J752" s="244"/>
      <c r="L752" s="14"/>
      <c r="M752" s="15"/>
    </row>
    <row r="753" spans="1:13" ht="14.25" customHeight="1" x14ac:dyDescent="0.25">
      <c r="A753" s="240"/>
      <c r="B753" s="240"/>
      <c r="C753" s="103"/>
      <c r="E753" s="241"/>
      <c r="H753" s="243"/>
      <c r="I753" s="242"/>
      <c r="J753" s="244"/>
      <c r="L753" s="14"/>
      <c r="M753" s="15"/>
    </row>
    <row r="754" spans="1:13" ht="14.25" customHeight="1" x14ac:dyDescent="0.25">
      <c r="A754" s="240"/>
      <c r="B754" s="240"/>
      <c r="C754" s="103"/>
      <c r="E754" s="241"/>
      <c r="H754" s="243"/>
      <c r="I754" s="242"/>
      <c r="J754" s="244"/>
      <c r="L754" s="14"/>
      <c r="M754" s="15"/>
    </row>
    <row r="755" spans="1:13" ht="14.25" customHeight="1" x14ac:dyDescent="0.25">
      <c r="A755" s="240"/>
      <c r="B755" s="240"/>
      <c r="C755" s="103"/>
      <c r="E755" s="241"/>
      <c r="H755" s="243"/>
      <c r="I755" s="242"/>
      <c r="J755" s="244"/>
      <c r="L755" s="14"/>
      <c r="M755" s="15"/>
    </row>
    <row r="756" spans="1:13" ht="14.25" customHeight="1" x14ac:dyDescent="0.25">
      <c r="A756" s="240"/>
      <c r="B756" s="240"/>
      <c r="C756" s="103"/>
      <c r="E756" s="241"/>
      <c r="H756" s="243"/>
      <c r="I756" s="242"/>
      <c r="J756" s="244"/>
      <c r="L756" s="14"/>
      <c r="M756" s="15"/>
    </row>
    <row r="757" spans="1:13" ht="14.25" customHeight="1" x14ac:dyDescent="0.25">
      <c r="A757" s="240"/>
      <c r="B757" s="240"/>
      <c r="C757" s="103"/>
      <c r="E757" s="241"/>
      <c r="H757" s="243"/>
      <c r="I757" s="242"/>
      <c r="J757" s="244"/>
      <c r="L757" s="14"/>
      <c r="M757" s="15"/>
    </row>
    <row r="758" spans="1:13" ht="14.25" customHeight="1" x14ac:dyDescent="0.25">
      <c r="A758" s="240"/>
      <c r="B758" s="240"/>
      <c r="C758" s="103"/>
      <c r="E758" s="241"/>
      <c r="H758" s="243"/>
      <c r="I758" s="242"/>
      <c r="J758" s="244"/>
      <c r="L758" s="14"/>
      <c r="M758" s="15"/>
    </row>
    <row r="759" spans="1:13" ht="14.25" customHeight="1" x14ac:dyDescent="0.25">
      <c r="A759" s="240"/>
      <c r="B759" s="240"/>
      <c r="C759" s="103"/>
      <c r="E759" s="241"/>
      <c r="H759" s="243"/>
      <c r="I759" s="242"/>
      <c r="J759" s="244"/>
      <c r="L759" s="14"/>
      <c r="M759" s="15"/>
    </row>
    <row r="760" spans="1:13" ht="14.25" customHeight="1" x14ac:dyDescent="0.25">
      <c r="A760" s="240"/>
      <c r="B760" s="240"/>
      <c r="C760" s="103"/>
      <c r="E760" s="241"/>
      <c r="H760" s="243"/>
      <c r="I760" s="242"/>
      <c r="J760" s="244"/>
      <c r="L760" s="14"/>
      <c r="M760" s="15"/>
    </row>
    <row r="761" spans="1:13" ht="14.25" customHeight="1" x14ac:dyDescent="0.25">
      <c r="A761" s="240"/>
      <c r="B761" s="240"/>
      <c r="C761" s="103"/>
      <c r="E761" s="241"/>
      <c r="H761" s="243"/>
      <c r="I761" s="242"/>
      <c r="J761" s="244"/>
      <c r="L761" s="14"/>
      <c r="M761" s="15"/>
    </row>
    <row r="762" spans="1:13" ht="14.25" customHeight="1" x14ac:dyDescent="0.25">
      <c r="A762" s="240"/>
      <c r="B762" s="240"/>
      <c r="C762" s="103"/>
      <c r="E762" s="241"/>
      <c r="H762" s="243"/>
      <c r="I762" s="242"/>
      <c r="J762" s="244"/>
      <c r="L762" s="14"/>
      <c r="M762" s="15"/>
    </row>
    <row r="763" spans="1:13" ht="14.25" customHeight="1" x14ac:dyDescent="0.25">
      <c r="A763" s="240"/>
      <c r="B763" s="240"/>
      <c r="C763" s="103"/>
      <c r="E763" s="241"/>
      <c r="H763" s="243"/>
      <c r="I763" s="242"/>
      <c r="J763" s="244"/>
      <c r="L763" s="14"/>
      <c r="M763" s="15"/>
    </row>
    <row r="764" spans="1:13" ht="14.25" customHeight="1" x14ac:dyDescent="0.25">
      <c r="A764" s="240"/>
      <c r="B764" s="240"/>
      <c r="C764" s="103"/>
      <c r="E764" s="241"/>
      <c r="H764" s="243"/>
      <c r="I764" s="242"/>
      <c r="J764" s="244"/>
      <c r="L764" s="14"/>
      <c r="M764" s="15"/>
    </row>
    <row r="765" spans="1:13" ht="14.25" customHeight="1" x14ac:dyDescent="0.25">
      <c r="A765" s="240"/>
      <c r="B765" s="240"/>
      <c r="C765" s="103"/>
      <c r="E765" s="241"/>
      <c r="H765" s="243"/>
      <c r="I765" s="242"/>
      <c r="J765" s="244"/>
      <c r="L765" s="14"/>
      <c r="M765" s="15"/>
    </row>
    <row r="766" spans="1:13" ht="14.25" customHeight="1" x14ac:dyDescent="0.25">
      <c r="A766" s="240"/>
      <c r="B766" s="240"/>
      <c r="C766" s="103"/>
      <c r="E766" s="241"/>
      <c r="H766" s="243"/>
      <c r="I766" s="242"/>
      <c r="J766" s="244"/>
      <c r="L766" s="14"/>
      <c r="M766" s="15"/>
    </row>
    <row r="767" spans="1:13" ht="14.25" customHeight="1" x14ac:dyDescent="0.25">
      <c r="A767" s="240"/>
      <c r="B767" s="240"/>
      <c r="C767" s="103"/>
      <c r="E767" s="241"/>
      <c r="H767" s="243"/>
      <c r="I767" s="242"/>
      <c r="J767" s="244"/>
      <c r="L767" s="14"/>
      <c r="M767" s="15"/>
    </row>
    <row r="768" spans="1:13" ht="14.25" customHeight="1" x14ac:dyDescent="0.25">
      <c r="A768" s="240"/>
      <c r="B768" s="240"/>
      <c r="C768" s="103"/>
      <c r="E768" s="241"/>
      <c r="H768" s="243"/>
      <c r="I768" s="242"/>
      <c r="J768" s="244"/>
      <c r="L768" s="14"/>
      <c r="M768" s="15"/>
    </row>
    <row r="769" spans="1:13" ht="14.25" customHeight="1" x14ac:dyDescent="0.25">
      <c r="A769" s="240"/>
      <c r="B769" s="240"/>
      <c r="C769" s="103"/>
      <c r="E769" s="241"/>
      <c r="H769" s="243"/>
      <c r="I769" s="242"/>
      <c r="J769" s="244"/>
      <c r="L769" s="14"/>
      <c r="M769" s="15"/>
    </row>
    <row r="770" spans="1:13" ht="14.25" customHeight="1" x14ac:dyDescent="0.25">
      <c r="A770" s="240"/>
      <c r="B770" s="240"/>
      <c r="C770" s="103"/>
      <c r="E770" s="241"/>
      <c r="H770" s="243"/>
      <c r="I770" s="242"/>
      <c r="J770" s="244"/>
      <c r="L770" s="14"/>
      <c r="M770" s="15"/>
    </row>
    <row r="771" spans="1:13" ht="14.25" customHeight="1" x14ac:dyDescent="0.25">
      <c r="A771" s="240"/>
      <c r="B771" s="240"/>
      <c r="C771" s="103"/>
      <c r="E771" s="241"/>
      <c r="H771" s="243"/>
      <c r="I771" s="242"/>
      <c r="J771" s="244"/>
      <c r="L771" s="14"/>
      <c r="M771" s="15"/>
    </row>
    <row r="772" spans="1:13" ht="14.25" customHeight="1" x14ac:dyDescent="0.25">
      <c r="A772" s="240"/>
      <c r="B772" s="240"/>
      <c r="C772" s="103"/>
      <c r="E772" s="241"/>
      <c r="H772" s="243"/>
      <c r="I772" s="242"/>
      <c r="J772" s="244"/>
      <c r="L772" s="14"/>
      <c r="M772" s="15"/>
    </row>
    <row r="773" spans="1:13" ht="14.25" customHeight="1" x14ac:dyDescent="0.25">
      <c r="A773" s="240"/>
      <c r="B773" s="240"/>
      <c r="C773" s="103"/>
      <c r="E773" s="241"/>
      <c r="H773" s="243"/>
      <c r="I773" s="242"/>
      <c r="J773" s="244"/>
      <c r="L773" s="14"/>
      <c r="M773" s="15"/>
    </row>
    <row r="774" spans="1:13" ht="14.25" customHeight="1" x14ac:dyDescent="0.25">
      <c r="A774" s="240"/>
      <c r="B774" s="240"/>
      <c r="C774" s="103"/>
      <c r="E774" s="241"/>
      <c r="H774" s="243"/>
      <c r="I774" s="242"/>
      <c r="J774" s="244"/>
      <c r="L774" s="14"/>
      <c r="M774" s="15"/>
    </row>
    <row r="775" spans="1:13" ht="14.25" customHeight="1" x14ac:dyDescent="0.25">
      <c r="A775" s="240"/>
      <c r="B775" s="240"/>
      <c r="C775" s="103"/>
      <c r="E775" s="241"/>
      <c r="H775" s="243"/>
      <c r="I775" s="242"/>
      <c r="J775" s="244"/>
      <c r="L775" s="14"/>
      <c r="M775" s="15"/>
    </row>
    <row r="776" spans="1:13" ht="14.25" customHeight="1" x14ac:dyDescent="0.25">
      <c r="A776" s="240"/>
      <c r="B776" s="240"/>
      <c r="C776" s="103"/>
      <c r="E776" s="241"/>
      <c r="H776" s="243"/>
      <c r="I776" s="242"/>
      <c r="J776" s="244"/>
      <c r="L776" s="14"/>
      <c r="M776" s="15"/>
    </row>
    <row r="777" spans="1:13" ht="14.25" customHeight="1" x14ac:dyDescent="0.25">
      <c r="A777" s="240"/>
      <c r="B777" s="240"/>
      <c r="C777" s="103"/>
      <c r="E777" s="241"/>
      <c r="H777" s="243"/>
      <c r="I777" s="242"/>
      <c r="J777" s="244"/>
      <c r="L777" s="14"/>
      <c r="M777" s="15"/>
    </row>
    <row r="778" spans="1:13" ht="14.25" customHeight="1" x14ac:dyDescent="0.25">
      <c r="A778" s="240"/>
      <c r="B778" s="240"/>
      <c r="C778" s="103"/>
      <c r="E778" s="241"/>
      <c r="H778" s="243"/>
      <c r="I778" s="242"/>
      <c r="J778" s="244"/>
      <c r="L778" s="14"/>
      <c r="M778" s="15"/>
    </row>
    <row r="779" spans="1:13" ht="14.25" customHeight="1" x14ac:dyDescent="0.25">
      <c r="A779" s="240"/>
      <c r="B779" s="240"/>
      <c r="C779" s="103"/>
      <c r="E779" s="241"/>
      <c r="H779" s="243"/>
      <c r="I779" s="242"/>
      <c r="J779" s="244"/>
      <c r="L779" s="14"/>
      <c r="M779" s="15"/>
    </row>
    <row r="780" spans="1:13" ht="14.25" customHeight="1" x14ac:dyDescent="0.25">
      <c r="A780" s="240"/>
      <c r="B780" s="240"/>
      <c r="C780" s="103"/>
      <c r="E780" s="241"/>
      <c r="H780" s="243"/>
      <c r="I780" s="242"/>
      <c r="J780" s="244"/>
      <c r="L780" s="14"/>
      <c r="M780" s="15"/>
    </row>
    <row r="781" spans="1:13" ht="14.25" customHeight="1" x14ac:dyDescent="0.25">
      <c r="A781" s="240"/>
      <c r="B781" s="240"/>
      <c r="C781" s="103"/>
      <c r="E781" s="241"/>
      <c r="H781" s="243"/>
      <c r="I781" s="242"/>
      <c r="J781" s="244"/>
      <c r="L781" s="14"/>
      <c r="M781" s="15"/>
    </row>
    <row r="782" spans="1:13" ht="14.25" customHeight="1" x14ac:dyDescent="0.25">
      <c r="A782" s="240"/>
      <c r="B782" s="240"/>
      <c r="C782" s="103"/>
      <c r="E782" s="241"/>
      <c r="H782" s="243"/>
      <c r="I782" s="242"/>
      <c r="J782" s="244"/>
      <c r="L782" s="14"/>
      <c r="M782" s="15"/>
    </row>
    <row r="783" spans="1:13" ht="14.25" customHeight="1" x14ac:dyDescent="0.25">
      <c r="A783" s="240"/>
      <c r="B783" s="240"/>
      <c r="C783" s="103"/>
      <c r="E783" s="241"/>
      <c r="H783" s="243"/>
      <c r="I783" s="242"/>
      <c r="J783" s="244"/>
      <c r="L783" s="14"/>
      <c r="M783" s="15"/>
    </row>
    <row r="784" spans="1:13" ht="14.25" customHeight="1" x14ac:dyDescent="0.25">
      <c r="A784" s="240"/>
      <c r="B784" s="240"/>
      <c r="C784" s="103"/>
      <c r="E784" s="241"/>
      <c r="H784" s="243"/>
      <c r="I784" s="242"/>
      <c r="J784" s="244"/>
      <c r="L784" s="14"/>
      <c r="M784" s="15"/>
    </row>
    <row r="785" spans="1:13" ht="14.25" customHeight="1" x14ac:dyDescent="0.25">
      <c r="A785" s="240"/>
      <c r="B785" s="240"/>
      <c r="C785" s="103"/>
      <c r="E785" s="241"/>
      <c r="H785" s="243"/>
      <c r="I785" s="242"/>
      <c r="J785" s="244"/>
      <c r="L785" s="14"/>
      <c r="M785" s="15"/>
    </row>
    <row r="786" spans="1:13" ht="14.25" customHeight="1" x14ac:dyDescent="0.25">
      <c r="A786" s="240"/>
      <c r="B786" s="240"/>
      <c r="C786" s="103"/>
      <c r="E786" s="241"/>
      <c r="H786" s="243"/>
      <c r="I786" s="242"/>
      <c r="J786" s="244"/>
      <c r="L786" s="14"/>
      <c r="M786" s="15"/>
    </row>
    <row r="787" spans="1:13" ht="14.25" customHeight="1" x14ac:dyDescent="0.25">
      <c r="A787" s="240"/>
      <c r="B787" s="240"/>
      <c r="C787" s="103"/>
      <c r="E787" s="241"/>
      <c r="H787" s="243"/>
      <c r="I787" s="242"/>
      <c r="J787" s="244"/>
      <c r="L787" s="14"/>
      <c r="M787" s="15"/>
    </row>
    <row r="788" spans="1:13" ht="14.25" customHeight="1" x14ac:dyDescent="0.25">
      <c r="A788" s="240"/>
      <c r="B788" s="240"/>
      <c r="C788" s="103"/>
      <c r="E788" s="241"/>
      <c r="H788" s="243"/>
      <c r="I788" s="242"/>
      <c r="J788" s="244"/>
      <c r="L788" s="14"/>
      <c r="M788" s="15"/>
    </row>
    <row r="789" spans="1:13" ht="14.25" customHeight="1" x14ac:dyDescent="0.25">
      <c r="A789" s="240"/>
      <c r="B789" s="240"/>
      <c r="C789" s="103"/>
      <c r="E789" s="241"/>
      <c r="H789" s="243"/>
      <c r="I789" s="242"/>
      <c r="J789" s="244"/>
      <c r="L789" s="14"/>
      <c r="M789" s="15"/>
    </row>
    <row r="790" spans="1:13" ht="14.25" customHeight="1" x14ac:dyDescent="0.25">
      <c r="A790" s="240"/>
      <c r="B790" s="240"/>
      <c r="C790" s="103"/>
      <c r="E790" s="241"/>
      <c r="H790" s="243"/>
      <c r="I790" s="242"/>
      <c r="J790" s="244"/>
      <c r="L790" s="14"/>
      <c r="M790" s="15"/>
    </row>
    <row r="791" spans="1:13" ht="14.25" customHeight="1" x14ac:dyDescent="0.25">
      <c r="A791" s="240"/>
      <c r="B791" s="240"/>
      <c r="C791" s="103"/>
      <c r="E791" s="241"/>
      <c r="H791" s="243"/>
      <c r="I791" s="242"/>
      <c r="J791" s="244"/>
      <c r="L791" s="14"/>
      <c r="M791" s="15"/>
    </row>
    <row r="792" spans="1:13" ht="14.25" customHeight="1" x14ac:dyDescent="0.25">
      <c r="A792" s="240"/>
      <c r="B792" s="240"/>
      <c r="C792" s="103"/>
      <c r="E792" s="241"/>
      <c r="H792" s="243"/>
      <c r="I792" s="242"/>
      <c r="J792" s="244"/>
      <c r="L792" s="14"/>
      <c r="M792" s="15"/>
    </row>
    <row r="793" spans="1:13" ht="14.25" customHeight="1" x14ac:dyDescent="0.25">
      <c r="A793" s="240"/>
      <c r="B793" s="240"/>
      <c r="C793" s="103"/>
      <c r="E793" s="241"/>
      <c r="H793" s="243"/>
      <c r="I793" s="242"/>
      <c r="J793" s="244"/>
      <c r="L793" s="14"/>
      <c r="M793" s="15"/>
    </row>
    <row r="794" spans="1:13" ht="14.25" customHeight="1" x14ac:dyDescent="0.25">
      <c r="A794" s="240"/>
      <c r="B794" s="240"/>
      <c r="C794" s="103"/>
      <c r="E794" s="241"/>
      <c r="H794" s="243"/>
      <c r="I794" s="242"/>
      <c r="J794" s="244"/>
      <c r="L794" s="14"/>
      <c r="M794" s="15"/>
    </row>
    <row r="795" spans="1:13" ht="14.25" customHeight="1" x14ac:dyDescent="0.25">
      <c r="A795" s="240"/>
      <c r="B795" s="240"/>
      <c r="C795" s="103"/>
      <c r="E795" s="241"/>
      <c r="H795" s="243"/>
      <c r="I795" s="242"/>
      <c r="J795" s="244"/>
      <c r="L795" s="14"/>
      <c r="M795" s="15"/>
    </row>
    <row r="796" spans="1:13" ht="14.25" customHeight="1" x14ac:dyDescent="0.25">
      <c r="A796" s="240"/>
      <c r="B796" s="240"/>
      <c r="C796" s="103"/>
      <c r="E796" s="241"/>
      <c r="H796" s="243"/>
      <c r="I796" s="242"/>
      <c r="J796" s="244"/>
      <c r="L796" s="14"/>
      <c r="M796" s="15"/>
    </row>
    <row r="797" spans="1:13" ht="14.25" customHeight="1" x14ac:dyDescent="0.25">
      <c r="A797" s="240"/>
      <c r="B797" s="240"/>
      <c r="C797" s="103"/>
      <c r="E797" s="241"/>
      <c r="H797" s="243"/>
      <c r="I797" s="242"/>
      <c r="J797" s="244"/>
      <c r="L797" s="14"/>
      <c r="M797" s="15"/>
    </row>
    <row r="798" spans="1:13" ht="14.25" customHeight="1" x14ac:dyDescent="0.25">
      <c r="A798" s="240"/>
      <c r="B798" s="240"/>
      <c r="C798" s="103"/>
      <c r="E798" s="241"/>
      <c r="H798" s="243"/>
      <c r="I798" s="242"/>
      <c r="J798" s="244"/>
      <c r="L798" s="14"/>
      <c r="M798" s="15"/>
    </row>
    <row r="799" spans="1:13" ht="14.25" customHeight="1" x14ac:dyDescent="0.25">
      <c r="A799" s="240"/>
      <c r="B799" s="240"/>
      <c r="C799" s="103"/>
      <c r="E799" s="241"/>
      <c r="H799" s="243"/>
      <c r="I799" s="242"/>
      <c r="J799" s="244"/>
      <c r="L799" s="14"/>
      <c r="M799" s="15"/>
    </row>
    <row r="800" spans="1:13" ht="14.25" customHeight="1" x14ac:dyDescent="0.25">
      <c r="A800" s="240"/>
      <c r="B800" s="240"/>
      <c r="C800" s="103"/>
      <c r="E800" s="241"/>
      <c r="H800" s="243"/>
      <c r="I800" s="242"/>
      <c r="J800" s="244"/>
      <c r="L800" s="14"/>
      <c r="M800" s="15"/>
    </row>
    <row r="801" spans="1:13" ht="14.25" customHeight="1" x14ac:dyDescent="0.25">
      <c r="A801" s="240"/>
      <c r="B801" s="240"/>
      <c r="C801" s="103"/>
      <c r="E801" s="241"/>
      <c r="H801" s="243"/>
      <c r="I801" s="242"/>
      <c r="J801" s="244"/>
      <c r="L801" s="14"/>
      <c r="M801" s="15"/>
    </row>
    <row r="802" spans="1:13" ht="14.25" customHeight="1" x14ac:dyDescent="0.25">
      <c r="A802" s="240"/>
      <c r="B802" s="240"/>
      <c r="C802" s="103"/>
      <c r="E802" s="241"/>
      <c r="H802" s="243"/>
      <c r="I802" s="242"/>
      <c r="J802" s="244"/>
      <c r="L802" s="14"/>
      <c r="M802" s="15"/>
    </row>
    <row r="803" spans="1:13" ht="14.25" customHeight="1" x14ac:dyDescent="0.25">
      <c r="A803" s="240"/>
      <c r="B803" s="240"/>
      <c r="C803" s="103"/>
      <c r="E803" s="241"/>
      <c r="H803" s="243"/>
      <c r="I803" s="242"/>
      <c r="J803" s="244"/>
      <c r="L803" s="14"/>
      <c r="M803" s="15"/>
    </row>
    <row r="804" spans="1:13" ht="14.25" customHeight="1" x14ac:dyDescent="0.25">
      <c r="A804" s="240"/>
      <c r="B804" s="240"/>
      <c r="C804" s="103"/>
      <c r="E804" s="241"/>
      <c r="H804" s="243"/>
      <c r="I804" s="242"/>
      <c r="J804" s="244"/>
      <c r="L804" s="14"/>
      <c r="M804" s="15"/>
    </row>
    <row r="805" spans="1:13" ht="14.25" customHeight="1" x14ac:dyDescent="0.25">
      <c r="A805" s="240"/>
      <c r="B805" s="240"/>
      <c r="C805" s="103"/>
      <c r="E805" s="241"/>
      <c r="H805" s="243"/>
      <c r="I805" s="242"/>
      <c r="J805" s="244"/>
      <c r="L805" s="14"/>
      <c r="M805" s="15"/>
    </row>
    <row r="806" spans="1:13" ht="14.25" customHeight="1" x14ac:dyDescent="0.25">
      <c r="A806" s="240"/>
      <c r="B806" s="240"/>
      <c r="C806" s="103"/>
      <c r="E806" s="241"/>
      <c r="H806" s="243"/>
      <c r="I806" s="242"/>
      <c r="J806" s="244"/>
      <c r="L806" s="14"/>
      <c r="M806" s="15"/>
    </row>
    <row r="807" spans="1:13" ht="14.25" customHeight="1" x14ac:dyDescent="0.25">
      <c r="A807" s="240"/>
      <c r="B807" s="240"/>
      <c r="C807" s="103"/>
      <c r="E807" s="241"/>
      <c r="H807" s="243"/>
      <c r="I807" s="242"/>
      <c r="J807" s="244"/>
      <c r="L807" s="14"/>
      <c r="M807" s="15"/>
    </row>
    <row r="808" spans="1:13" ht="14.25" customHeight="1" x14ac:dyDescent="0.25">
      <c r="A808" s="240"/>
      <c r="B808" s="240"/>
      <c r="C808" s="103"/>
      <c r="E808" s="241"/>
      <c r="H808" s="243"/>
      <c r="I808" s="242"/>
      <c r="J808" s="244"/>
      <c r="L808" s="14"/>
      <c r="M808" s="15"/>
    </row>
    <row r="809" spans="1:13" ht="14.25" customHeight="1" x14ac:dyDescent="0.25">
      <c r="A809" s="240"/>
      <c r="B809" s="240"/>
      <c r="C809" s="103"/>
      <c r="E809" s="241"/>
      <c r="H809" s="243"/>
      <c r="I809" s="242"/>
      <c r="J809" s="244"/>
      <c r="L809" s="14"/>
      <c r="M809" s="15"/>
    </row>
    <row r="810" spans="1:13" ht="14.25" customHeight="1" x14ac:dyDescent="0.25">
      <c r="A810" s="240"/>
      <c r="B810" s="240"/>
      <c r="C810" s="103"/>
      <c r="E810" s="241"/>
      <c r="H810" s="243"/>
      <c r="I810" s="242"/>
      <c r="J810" s="244"/>
      <c r="L810" s="14"/>
      <c r="M810" s="15"/>
    </row>
    <row r="811" spans="1:13" ht="14.25" customHeight="1" x14ac:dyDescent="0.25">
      <c r="A811" s="240"/>
      <c r="B811" s="240"/>
      <c r="C811" s="103"/>
      <c r="E811" s="241"/>
      <c r="H811" s="243"/>
      <c r="I811" s="242"/>
      <c r="J811" s="244"/>
      <c r="L811" s="14"/>
      <c r="M811" s="15"/>
    </row>
    <row r="812" spans="1:13" ht="14.25" customHeight="1" x14ac:dyDescent="0.25">
      <c r="A812" s="240"/>
      <c r="B812" s="240"/>
      <c r="C812" s="103"/>
      <c r="E812" s="241"/>
      <c r="H812" s="243"/>
      <c r="I812" s="242"/>
      <c r="J812" s="244"/>
      <c r="L812" s="14"/>
      <c r="M812" s="15"/>
    </row>
    <row r="813" spans="1:13" ht="14.25" customHeight="1" x14ac:dyDescent="0.25">
      <c r="A813" s="240"/>
      <c r="B813" s="240"/>
      <c r="C813" s="103"/>
      <c r="E813" s="241"/>
      <c r="H813" s="243"/>
      <c r="I813" s="242"/>
      <c r="J813" s="244"/>
      <c r="L813" s="14"/>
      <c r="M813" s="15"/>
    </row>
    <row r="814" spans="1:13" ht="14.25" customHeight="1" x14ac:dyDescent="0.25">
      <c r="A814" s="240"/>
      <c r="B814" s="240"/>
      <c r="C814" s="103"/>
      <c r="E814" s="241"/>
      <c r="H814" s="243"/>
      <c r="I814" s="242"/>
      <c r="J814" s="244"/>
      <c r="L814" s="14"/>
      <c r="M814" s="15"/>
    </row>
    <row r="815" spans="1:13" ht="14.25" customHeight="1" x14ac:dyDescent="0.25">
      <c r="A815" s="240"/>
      <c r="B815" s="240"/>
      <c r="C815" s="103"/>
      <c r="E815" s="241"/>
      <c r="H815" s="243"/>
      <c r="I815" s="242"/>
      <c r="J815" s="244"/>
      <c r="L815" s="14"/>
      <c r="M815" s="15"/>
    </row>
    <row r="816" spans="1:13" ht="14.25" customHeight="1" x14ac:dyDescent="0.25">
      <c r="A816" s="240"/>
      <c r="B816" s="240"/>
      <c r="C816" s="103"/>
      <c r="E816" s="241"/>
      <c r="H816" s="243"/>
      <c r="I816" s="242"/>
      <c r="J816" s="244"/>
      <c r="L816" s="14"/>
      <c r="M816" s="15"/>
    </row>
    <row r="817" spans="1:13" ht="14.25" customHeight="1" x14ac:dyDescent="0.25">
      <c r="A817" s="240"/>
      <c r="B817" s="240"/>
      <c r="C817" s="103"/>
      <c r="E817" s="241"/>
      <c r="H817" s="243"/>
      <c r="I817" s="242"/>
      <c r="J817" s="244"/>
      <c r="L817" s="14"/>
      <c r="M817" s="15"/>
    </row>
    <row r="818" spans="1:13" ht="14.25" customHeight="1" x14ac:dyDescent="0.25">
      <c r="A818" s="240"/>
      <c r="B818" s="240"/>
      <c r="C818" s="103"/>
      <c r="E818" s="241"/>
      <c r="H818" s="243"/>
      <c r="I818" s="242"/>
      <c r="J818" s="244"/>
      <c r="L818" s="14"/>
      <c r="M818" s="15"/>
    </row>
    <row r="819" spans="1:13" ht="14.25" customHeight="1" x14ac:dyDescent="0.25">
      <c r="A819" s="240"/>
      <c r="B819" s="240"/>
      <c r="C819" s="103"/>
      <c r="E819" s="241"/>
      <c r="H819" s="243"/>
      <c r="I819" s="242"/>
      <c r="J819" s="244"/>
      <c r="L819" s="14"/>
      <c r="M819" s="15"/>
    </row>
    <row r="820" spans="1:13" ht="14.25" customHeight="1" x14ac:dyDescent="0.25">
      <c r="A820" s="240"/>
      <c r="B820" s="240"/>
      <c r="C820" s="103"/>
      <c r="E820" s="241"/>
      <c r="H820" s="243"/>
      <c r="I820" s="242"/>
      <c r="J820" s="244"/>
      <c r="L820" s="14"/>
      <c r="M820" s="15"/>
    </row>
    <row r="821" spans="1:13" ht="14.25" customHeight="1" x14ac:dyDescent="0.25">
      <c r="A821" s="240"/>
      <c r="B821" s="240"/>
      <c r="C821" s="103"/>
      <c r="E821" s="241"/>
      <c r="H821" s="243"/>
      <c r="I821" s="242"/>
      <c r="J821" s="244"/>
      <c r="L821" s="14"/>
      <c r="M821" s="15"/>
    </row>
    <row r="822" spans="1:13" ht="14.25" customHeight="1" x14ac:dyDescent="0.25">
      <c r="A822" s="240"/>
      <c r="B822" s="240"/>
      <c r="C822" s="103"/>
      <c r="E822" s="241"/>
      <c r="H822" s="243"/>
      <c r="I822" s="242"/>
      <c r="J822" s="244"/>
      <c r="L822" s="14"/>
      <c r="M822" s="15"/>
    </row>
    <row r="823" spans="1:13" ht="14.25" customHeight="1" x14ac:dyDescent="0.25">
      <c r="A823" s="240"/>
      <c r="B823" s="240"/>
      <c r="C823" s="103"/>
      <c r="E823" s="241"/>
      <c r="H823" s="243"/>
      <c r="I823" s="242"/>
      <c r="J823" s="244"/>
      <c r="L823" s="14"/>
      <c r="M823" s="15"/>
    </row>
    <row r="824" spans="1:13" ht="14.25" customHeight="1" x14ac:dyDescent="0.25">
      <c r="A824" s="240"/>
      <c r="B824" s="240"/>
      <c r="C824" s="103"/>
      <c r="E824" s="241"/>
      <c r="H824" s="243"/>
      <c r="I824" s="242"/>
      <c r="J824" s="244"/>
      <c r="L824" s="14"/>
      <c r="M824" s="15"/>
    </row>
    <row r="825" spans="1:13" ht="14.25" customHeight="1" x14ac:dyDescent="0.25">
      <c r="A825" s="240"/>
      <c r="B825" s="240"/>
      <c r="C825" s="103"/>
      <c r="E825" s="241"/>
      <c r="H825" s="243"/>
      <c r="I825" s="242"/>
      <c r="J825" s="244"/>
      <c r="L825" s="14"/>
      <c r="M825" s="15"/>
    </row>
    <row r="826" spans="1:13" ht="14.25" customHeight="1" x14ac:dyDescent="0.25">
      <c r="A826" s="240"/>
      <c r="B826" s="240"/>
      <c r="C826" s="103"/>
      <c r="E826" s="241"/>
      <c r="H826" s="243"/>
      <c r="I826" s="242"/>
      <c r="J826" s="244"/>
      <c r="L826" s="14"/>
      <c r="M826" s="15"/>
    </row>
    <row r="827" spans="1:13" ht="14.25" customHeight="1" x14ac:dyDescent="0.25">
      <c r="A827" s="240"/>
      <c r="B827" s="240"/>
      <c r="C827" s="103"/>
      <c r="E827" s="241"/>
      <c r="H827" s="243"/>
      <c r="I827" s="242"/>
      <c r="J827" s="244"/>
      <c r="L827" s="14"/>
      <c r="M827" s="15"/>
    </row>
    <row r="828" spans="1:13" ht="14.25" customHeight="1" x14ac:dyDescent="0.25">
      <c r="A828" s="240"/>
      <c r="B828" s="240"/>
      <c r="C828" s="103"/>
      <c r="E828" s="241"/>
      <c r="H828" s="243"/>
      <c r="I828" s="242"/>
      <c r="J828" s="244"/>
      <c r="L828" s="14"/>
      <c r="M828" s="15"/>
    </row>
    <row r="829" spans="1:13" ht="14.25" customHeight="1" x14ac:dyDescent="0.25">
      <c r="A829" s="240"/>
      <c r="B829" s="240"/>
      <c r="C829" s="103"/>
      <c r="E829" s="241"/>
      <c r="H829" s="243"/>
      <c r="I829" s="242"/>
      <c r="J829" s="244"/>
      <c r="L829" s="14"/>
      <c r="M829" s="15"/>
    </row>
    <row r="830" spans="1:13" ht="14.25" customHeight="1" x14ac:dyDescent="0.25">
      <c r="A830" s="240"/>
      <c r="B830" s="240"/>
      <c r="C830" s="103"/>
      <c r="E830" s="241"/>
      <c r="H830" s="243"/>
      <c r="I830" s="242"/>
      <c r="J830" s="244"/>
      <c r="L830" s="14"/>
      <c r="M830" s="15"/>
    </row>
    <row r="831" spans="1:13" ht="14.25" customHeight="1" x14ac:dyDescent="0.25">
      <c r="A831" s="240"/>
      <c r="B831" s="240"/>
      <c r="C831" s="103"/>
      <c r="E831" s="241"/>
      <c r="H831" s="243"/>
      <c r="I831" s="242"/>
      <c r="J831" s="244"/>
      <c r="L831" s="14"/>
      <c r="M831" s="15"/>
    </row>
    <row r="832" spans="1:13" ht="14.25" customHeight="1" x14ac:dyDescent="0.25">
      <c r="A832" s="240"/>
      <c r="B832" s="240"/>
      <c r="C832" s="103"/>
      <c r="E832" s="241"/>
      <c r="H832" s="243"/>
      <c r="I832" s="242"/>
      <c r="J832" s="244"/>
      <c r="L832" s="14"/>
      <c r="M832" s="15"/>
    </row>
    <row r="833" spans="1:13" ht="14.25" customHeight="1" x14ac:dyDescent="0.25">
      <c r="A833" s="240"/>
      <c r="B833" s="240"/>
      <c r="C833" s="103"/>
      <c r="E833" s="241"/>
      <c r="H833" s="243"/>
      <c r="I833" s="242"/>
      <c r="J833" s="244"/>
      <c r="L833" s="14"/>
      <c r="M833" s="15"/>
    </row>
    <row r="834" spans="1:13" ht="14.25" customHeight="1" x14ac:dyDescent="0.25">
      <c r="A834" s="240"/>
      <c r="B834" s="240"/>
      <c r="C834" s="103"/>
      <c r="E834" s="241"/>
      <c r="H834" s="243"/>
      <c r="I834" s="242"/>
      <c r="J834" s="244"/>
      <c r="L834" s="14"/>
      <c r="M834" s="15"/>
    </row>
    <row r="835" spans="1:13" ht="14.25" customHeight="1" x14ac:dyDescent="0.25">
      <c r="A835" s="240"/>
      <c r="B835" s="240"/>
      <c r="C835" s="103"/>
      <c r="E835" s="241"/>
      <c r="H835" s="243"/>
      <c r="I835" s="242"/>
      <c r="J835" s="244"/>
      <c r="L835" s="14"/>
      <c r="M835" s="15"/>
    </row>
    <row r="836" spans="1:13" ht="14.25" customHeight="1" x14ac:dyDescent="0.25">
      <c r="A836" s="240"/>
      <c r="B836" s="240"/>
      <c r="C836" s="103"/>
      <c r="E836" s="241"/>
      <c r="H836" s="243"/>
      <c r="I836" s="242"/>
      <c r="J836" s="244"/>
      <c r="L836" s="14"/>
      <c r="M836" s="15"/>
    </row>
    <row r="837" spans="1:13" ht="14.25" customHeight="1" x14ac:dyDescent="0.25">
      <c r="A837" s="240"/>
      <c r="B837" s="240"/>
      <c r="C837" s="103"/>
      <c r="E837" s="241"/>
      <c r="H837" s="243"/>
      <c r="I837" s="242"/>
      <c r="J837" s="244"/>
      <c r="L837" s="14"/>
      <c r="M837" s="15"/>
    </row>
    <row r="838" spans="1:13" ht="14.25" customHeight="1" x14ac:dyDescent="0.25">
      <c r="A838" s="240"/>
      <c r="B838" s="240"/>
      <c r="C838" s="103"/>
      <c r="E838" s="241"/>
      <c r="H838" s="243"/>
      <c r="I838" s="242"/>
      <c r="J838" s="244"/>
      <c r="L838" s="14"/>
      <c r="M838" s="15"/>
    </row>
    <row r="839" spans="1:13" ht="14.25" customHeight="1" x14ac:dyDescent="0.25">
      <c r="A839" s="240"/>
      <c r="B839" s="240"/>
      <c r="C839" s="103"/>
      <c r="E839" s="241"/>
      <c r="H839" s="243"/>
      <c r="I839" s="242"/>
      <c r="J839" s="244"/>
      <c r="L839" s="14"/>
      <c r="M839" s="15"/>
    </row>
    <row r="840" spans="1:13" ht="14.25" customHeight="1" x14ac:dyDescent="0.25">
      <c r="A840" s="240"/>
      <c r="B840" s="240"/>
      <c r="C840" s="103"/>
      <c r="E840" s="241"/>
      <c r="H840" s="243"/>
      <c r="I840" s="242"/>
      <c r="J840" s="244"/>
      <c r="L840" s="14"/>
      <c r="M840" s="15"/>
    </row>
    <row r="841" spans="1:13" ht="14.25" customHeight="1" x14ac:dyDescent="0.25">
      <c r="A841" s="240"/>
      <c r="B841" s="240"/>
      <c r="C841" s="103"/>
      <c r="E841" s="241"/>
      <c r="H841" s="243"/>
      <c r="I841" s="242"/>
      <c r="J841" s="244"/>
      <c r="L841" s="14"/>
      <c r="M841" s="15"/>
    </row>
    <row r="842" spans="1:13" ht="14.25" customHeight="1" x14ac:dyDescent="0.25">
      <c r="A842" s="240"/>
      <c r="B842" s="240"/>
      <c r="C842" s="103"/>
      <c r="E842" s="241"/>
      <c r="H842" s="243"/>
      <c r="I842" s="242"/>
      <c r="J842" s="244"/>
      <c r="L842" s="14"/>
      <c r="M842" s="15"/>
    </row>
    <row r="843" spans="1:13" ht="14.25" customHeight="1" x14ac:dyDescent="0.25">
      <c r="A843" s="240"/>
      <c r="B843" s="240"/>
      <c r="C843" s="103"/>
      <c r="E843" s="241"/>
      <c r="H843" s="243"/>
      <c r="I843" s="242"/>
      <c r="J843" s="244"/>
      <c r="L843" s="14"/>
      <c r="M843" s="15"/>
    </row>
    <row r="844" spans="1:13" ht="14.25" customHeight="1" x14ac:dyDescent="0.25">
      <c r="A844" s="240"/>
      <c r="B844" s="240"/>
      <c r="C844" s="103"/>
      <c r="E844" s="241"/>
      <c r="H844" s="243"/>
      <c r="I844" s="242"/>
      <c r="J844" s="244"/>
      <c r="L844" s="14"/>
      <c r="M844" s="15"/>
    </row>
    <row r="845" spans="1:13" ht="14.25" customHeight="1" x14ac:dyDescent="0.25">
      <c r="A845" s="240"/>
      <c r="B845" s="240"/>
      <c r="C845" s="103"/>
      <c r="E845" s="241"/>
      <c r="H845" s="243"/>
      <c r="I845" s="242"/>
      <c r="J845" s="244"/>
      <c r="L845" s="14"/>
      <c r="M845" s="15"/>
    </row>
    <row r="846" spans="1:13" ht="14.25" customHeight="1" x14ac:dyDescent="0.25">
      <c r="A846" s="240"/>
      <c r="B846" s="240"/>
      <c r="C846" s="103"/>
      <c r="E846" s="241"/>
      <c r="H846" s="243"/>
      <c r="I846" s="242"/>
      <c r="J846" s="244"/>
      <c r="L846" s="14"/>
      <c r="M846" s="15"/>
    </row>
    <row r="847" spans="1:13" ht="14.25" customHeight="1" x14ac:dyDescent="0.25">
      <c r="A847" s="240"/>
      <c r="B847" s="240"/>
      <c r="C847" s="103"/>
      <c r="E847" s="241"/>
      <c r="H847" s="243"/>
      <c r="I847" s="242"/>
      <c r="J847" s="244"/>
      <c r="L847" s="14"/>
      <c r="M847" s="15"/>
    </row>
    <row r="848" spans="1:13" ht="14.25" customHeight="1" x14ac:dyDescent="0.25">
      <c r="A848" s="240"/>
      <c r="B848" s="240"/>
      <c r="C848" s="103"/>
      <c r="E848" s="241"/>
      <c r="H848" s="243"/>
      <c r="I848" s="242"/>
      <c r="J848" s="244"/>
      <c r="L848" s="14"/>
      <c r="M848" s="15"/>
    </row>
    <row r="849" spans="1:13" ht="14.25" customHeight="1" x14ac:dyDescent="0.25">
      <c r="A849" s="240"/>
      <c r="B849" s="240"/>
      <c r="C849" s="103"/>
      <c r="E849" s="241"/>
      <c r="H849" s="243"/>
      <c r="I849" s="242"/>
      <c r="J849" s="244"/>
      <c r="L849" s="14"/>
      <c r="M849" s="15"/>
    </row>
    <row r="850" spans="1:13" ht="14.25" customHeight="1" x14ac:dyDescent="0.25">
      <c r="A850" s="240"/>
      <c r="B850" s="240"/>
      <c r="C850" s="103"/>
      <c r="E850" s="241"/>
      <c r="H850" s="243"/>
      <c r="I850" s="242"/>
      <c r="J850" s="244"/>
      <c r="L850" s="14"/>
      <c r="M850" s="15"/>
    </row>
    <row r="851" spans="1:13" ht="14.25" customHeight="1" x14ac:dyDescent="0.25">
      <c r="A851" s="240"/>
      <c r="B851" s="240"/>
      <c r="C851" s="103"/>
      <c r="E851" s="241"/>
      <c r="H851" s="243"/>
      <c r="I851" s="242"/>
      <c r="J851" s="244"/>
      <c r="L851" s="14"/>
      <c r="M851" s="15"/>
    </row>
    <row r="852" spans="1:13" ht="14.25" customHeight="1" x14ac:dyDescent="0.25">
      <c r="A852" s="240"/>
      <c r="B852" s="240"/>
      <c r="C852" s="103"/>
      <c r="E852" s="241"/>
      <c r="H852" s="243"/>
      <c r="I852" s="242"/>
      <c r="J852" s="244"/>
      <c r="L852" s="14"/>
      <c r="M852" s="15"/>
    </row>
    <row r="853" spans="1:13" ht="14.25" customHeight="1" x14ac:dyDescent="0.25">
      <c r="A853" s="240"/>
      <c r="B853" s="240"/>
      <c r="C853" s="103"/>
      <c r="E853" s="241"/>
      <c r="H853" s="243"/>
      <c r="I853" s="242"/>
      <c r="J853" s="244"/>
      <c r="L853" s="14"/>
      <c r="M853" s="15"/>
    </row>
    <row r="854" spans="1:13" ht="14.25" customHeight="1" x14ac:dyDescent="0.25">
      <c r="A854" s="240"/>
      <c r="B854" s="240"/>
      <c r="C854" s="103"/>
      <c r="E854" s="241"/>
      <c r="H854" s="243"/>
      <c r="I854" s="242"/>
      <c r="J854" s="244"/>
      <c r="L854" s="14"/>
      <c r="M854" s="15"/>
    </row>
    <row r="855" spans="1:13" ht="14.25" customHeight="1" x14ac:dyDescent="0.25">
      <c r="A855" s="240"/>
      <c r="B855" s="240"/>
      <c r="C855" s="103"/>
      <c r="E855" s="241"/>
      <c r="H855" s="243"/>
      <c r="I855" s="242"/>
      <c r="J855" s="244"/>
      <c r="L855" s="14"/>
      <c r="M855" s="15"/>
    </row>
    <row r="856" spans="1:13" ht="14.25" customHeight="1" x14ac:dyDescent="0.25">
      <c r="A856" s="240"/>
      <c r="B856" s="240"/>
      <c r="C856" s="103"/>
      <c r="E856" s="241"/>
      <c r="H856" s="243"/>
      <c r="I856" s="242"/>
      <c r="J856" s="244"/>
      <c r="L856" s="14"/>
      <c r="M856" s="15"/>
    </row>
    <row r="857" spans="1:13" ht="14.25" customHeight="1" x14ac:dyDescent="0.25">
      <c r="A857" s="240"/>
      <c r="B857" s="240"/>
      <c r="C857" s="103"/>
      <c r="E857" s="241"/>
      <c r="H857" s="243"/>
      <c r="I857" s="242"/>
      <c r="J857" s="244"/>
      <c r="L857" s="14"/>
      <c r="M857" s="15"/>
    </row>
    <row r="858" spans="1:13" ht="14.25" customHeight="1" x14ac:dyDescent="0.25">
      <c r="A858" s="240"/>
      <c r="B858" s="240"/>
      <c r="C858" s="103"/>
      <c r="E858" s="241"/>
      <c r="H858" s="243"/>
      <c r="I858" s="242"/>
      <c r="J858" s="244"/>
      <c r="L858" s="14"/>
      <c r="M858" s="15"/>
    </row>
    <row r="859" spans="1:13" ht="14.25" customHeight="1" x14ac:dyDescent="0.25">
      <c r="A859" s="240"/>
      <c r="B859" s="240"/>
      <c r="C859" s="103"/>
      <c r="E859" s="241"/>
      <c r="H859" s="243"/>
      <c r="I859" s="242"/>
      <c r="J859" s="244"/>
      <c r="L859" s="14"/>
      <c r="M859" s="15"/>
    </row>
    <row r="860" spans="1:13" ht="14.25" customHeight="1" x14ac:dyDescent="0.25">
      <c r="A860" s="240"/>
      <c r="B860" s="240"/>
      <c r="C860" s="103"/>
      <c r="E860" s="241"/>
      <c r="H860" s="243"/>
      <c r="I860" s="242"/>
      <c r="J860" s="244"/>
      <c r="L860" s="14"/>
      <c r="M860" s="15"/>
    </row>
    <row r="861" spans="1:13" ht="14.25" customHeight="1" x14ac:dyDescent="0.25">
      <c r="A861" s="240"/>
      <c r="B861" s="240"/>
      <c r="C861" s="103"/>
      <c r="E861" s="241"/>
      <c r="H861" s="243"/>
      <c r="I861" s="242"/>
      <c r="J861" s="244"/>
      <c r="L861" s="14"/>
      <c r="M861" s="15"/>
    </row>
    <row r="862" spans="1:13" ht="14.25" customHeight="1" x14ac:dyDescent="0.25">
      <c r="A862" s="240"/>
      <c r="B862" s="240"/>
      <c r="C862" s="103"/>
      <c r="E862" s="241"/>
      <c r="H862" s="243"/>
      <c r="I862" s="242"/>
      <c r="J862" s="244"/>
      <c r="L862" s="14"/>
      <c r="M862" s="15"/>
    </row>
    <row r="863" spans="1:13" ht="14.25" customHeight="1" x14ac:dyDescent="0.25">
      <c r="A863" s="240"/>
      <c r="B863" s="240"/>
      <c r="C863" s="103"/>
      <c r="E863" s="241"/>
      <c r="H863" s="243"/>
      <c r="I863" s="242"/>
      <c r="J863" s="244"/>
      <c r="L863" s="14"/>
      <c r="M863" s="15"/>
    </row>
    <row r="864" spans="1:13" ht="14.25" customHeight="1" x14ac:dyDescent="0.25">
      <c r="A864" s="240"/>
      <c r="B864" s="240"/>
      <c r="C864" s="103"/>
      <c r="E864" s="241"/>
      <c r="H864" s="243"/>
      <c r="I864" s="242"/>
      <c r="J864" s="244"/>
      <c r="L864" s="14"/>
      <c r="M864" s="15"/>
    </row>
    <row r="865" spans="1:13" ht="14.25" customHeight="1" x14ac:dyDescent="0.25">
      <c r="A865" s="240"/>
      <c r="B865" s="240"/>
      <c r="C865" s="103"/>
      <c r="E865" s="241"/>
      <c r="H865" s="243"/>
      <c r="I865" s="242"/>
      <c r="J865" s="244"/>
      <c r="L865" s="14"/>
      <c r="M865" s="15"/>
    </row>
    <row r="866" spans="1:13" ht="14.25" customHeight="1" x14ac:dyDescent="0.25">
      <c r="A866" s="240"/>
      <c r="B866" s="240"/>
      <c r="C866" s="103"/>
      <c r="E866" s="241"/>
      <c r="H866" s="243"/>
      <c r="I866" s="242"/>
      <c r="J866" s="244"/>
      <c r="L866" s="14"/>
      <c r="M866" s="15"/>
    </row>
    <row r="867" spans="1:13" ht="14.25" customHeight="1" x14ac:dyDescent="0.25">
      <c r="A867" s="240"/>
      <c r="B867" s="240"/>
      <c r="C867" s="103"/>
      <c r="E867" s="241"/>
      <c r="H867" s="243"/>
      <c r="I867" s="242"/>
      <c r="J867" s="244"/>
      <c r="L867" s="14"/>
      <c r="M867" s="15"/>
    </row>
    <row r="868" spans="1:13" ht="14.25" customHeight="1" x14ac:dyDescent="0.25">
      <c r="A868" s="240"/>
      <c r="B868" s="240"/>
      <c r="C868" s="103"/>
      <c r="E868" s="241"/>
      <c r="H868" s="243"/>
      <c r="I868" s="242"/>
      <c r="J868" s="244"/>
      <c r="L868" s="14"/>
      <c r="M868" s="15"/>
    </row>
    <row r="869" spans="1:13" ht="14.25" customHeight="1" x14ac:dyDescent="0.25">
      <c r="A869" s="240"/>
      <c r="B869" s="240"/>
      <c r="C869" s="103"/>
      <c r="E869" s="241"/>
      <c r="H869" s="243"/>
      <c r="I869" s="242"/>
      <c r="J869" s="244"/>
      <c r="L869" s="14"/>
      <c r="M869" s="15"/>
    </row>
    <row r="870" spans="1:13" ht="14.25" customHeight="1" x14ac:dyDescent="0.25">
      <c r="A870" s="240"/>
      <c r="B870" s="240"/>
      <c r="C870" s="103"/>
      <c r="E870" s="241"/>
      <c r="H870" s="243"/>
      <c r="I870" s="242"/>
      <c r="J870" s="244"/>
      <c r="L870" s="14"/>
      <c r="M870" s="15"/>
    </row>
    <row r="871" spans="1:13" ht="14.25" customHeight="1" x14ac:dyDescent="0.25">
      <c r="A871" s="240"/>
      <c r="B871" s="240"/>
      <c r="C871" s="103"/>
      <c r="E871" s="241"/>
      <c r="H871" s="243"/>
      <c r="I871" s="242"/>
      <c r="J871" s="244"/>
      <c r="L871" s="14"/>
      <c r="M871" s="15"/>
    </row>
    <row r="872" spans="1:13" ht="14.25" customHeight="1" x14ac:dyDescent="0.25">
      <c r="A872" s="240"/>
      <c r="B872" s="240"/>
      <c r="C872" s="103"/>
      <c r="E872" s="241"/>
      <c r="H872" s="243"/>
      <c r="I872" s="242"/>
      <c r="J872" s="244"/>
      <c r="L872" s="14"/>
      <c r="M872" s="15"/>
    </row>
    <row r="873" spans="1:13" ht="14.25" customHeight="1" x14ac:dyDescent="0.25">
      <c r="A873" s="240"/>
      <c r="B873" s="240"/>
      <c r="C873" s="103"/>
      <c r="E873" s="241"/>
      <c r="H873" s="243"/>
      <c r="I873" s="242"/>
      <c r="J873" s="244"/>
      <c r="L873" s="14"/>
      <c r="M873" s="15"/>
    </row>
    <row r="874" spans="1:13" ht="14.25" customHeight="1" x14ac:dyDescent="0.25">
      <c r="A874" s="240"/>
      <c r="B874" s="240"/>
      <c r="C874" s="103"/>
      <c r="E874" s="241"/>
      <c r="H874" s="243"/>
      <c r="I874" s="242"/>
      <c r="J874" s="244"/>
      <c r="L874" s="14"/>
      <c r="M874" s="15"/>
    </row>
    <row r="875" spans="1:13" ht="14.25" customHeight="1" x14ac:dyDescent="0.25">
      <c r="A875" s="240"/>
      <c r="B875" s="240"/>
      <c r="C875" s="103"/>
      <c r="E875" s="241"/>
      <c r="H875" s="243"/>
      <c r="I875" s="242"/>
      <c r="J875" s="244"/>
      <c r="L875" s="14"/>
      <c r="M875" s="15"/>
    </row>
    <row r="876" spans="1:13" ht="14.25" customHeight="1" x14ac:dyDescent="0.25">
      <c r="A876" s="240"/>
      <c r="B876" s="240"/>
      <c r="C876" s="103"/>
      <c r="E876" s="241"/>
      <c r="H876" s="243"/>
      <c r="I876" s="242"/>
      <c r="J876" s="244"/>
      <c r="L876" s="14"/>
      <c r="M876" s="15"/>
    </row>
    <row r="877" spans="1:13" ht="14.25" customHeight="1" x14ac:dyDescent="0.25">
      <c r="A877" s="240"/>
      <c r="B877" s="240"/>
      <c r="C877" s="103"/>
      <c r="E877" s="241"/>
      <c r="H877" s="243"/>
      <c r="I877" s="242"/>
      <c r="J877" s="244"/>
      <c r="L877" s="14"/>
      <c r="M877" s="15"/>
    </row>
    <row r="878" spans="1:13" ht="14.25" customHeight="1" x14ac:dyDescent="0.25">
      <c r="A878" s="240"/>
      <c r="B878" s="240"/>
      <c r="C878" s="103"/>
      <c r="E878" s="241"/>
      <c r="H878" s="243"/>
      <c r="I878" s="242"/>
      <c r="J878" s="244"/>
      <c r="L878" s="14"/>
      <c r="M878" s="15"/>
    </row>
    <row r="879" spans="1:13" ht="14.25" customHeight="1" x14ac:dyDescent="0.25">
      <c r="A879" s="240"/>
      <c r="B879" s="240"/>
      <c r="C879" s="103"/>
      <c r="E879" s="241"/>
      <c r="H879" s="243"/>
      <c r="I879" s="242"/>
      <c r="J879" s="244"/>
      <c r="L879" s="14"/>
      <c r="M879" s="15"/>
    </row>
    <row r="880" spans="1:13" ht="14.25" customHeight="1" x14ac:dyDescent="0.25">
      <c r="A880" s="240"/>
      <c r="B880" s="240"/>
      <c r="C880" s="103"/>
      <c r="E880" s="241"/>
      <c r="H880" s="243"/>
      <c r="I880" s="242"/>
      <c r="J880" s="244"/>
      <c r="L880" s="14"/>
      <c r="M880" s="15"/>
    </row>
    <row r="881" spans="1:13" ht="14.25" customHeight="1" x14ac:dyDescent="0.25">
      <c r="A881" s="240"/>
      <c r="B881" s="240"/>
      <c r="C881" s="103"/>
      <c r="E881" s="241"/>
      <c r="H881" s="243"/>
      <c r="I881" s="242"/>
      <c r="J881" s="244"/>
      <c r="L881" s="14"/>
      <c r="M881" s="15"/>
    </row>
    <row r="882" spans="1:13" ht="14.25" customHeight="1" x14ac:dyDescent="0.25">
      <c r="A882" s="240"/>
      <c r="B882" s="240"/>
      <c r="C882" s="103"/>
      <c r="E882" s="241"/>
      <c r="H882" s="243"/>
      <c r="I882" s="242"/>
      <c r="J882" s="244"/>
      <c r="L882" s="14"/>
      <c r="M882" s="15"/>
    </row>
    <row r="883" spans="1:13" ht="14.25" customHeight="1" x14ac:dyDescent="0.25">
      <c r="A883" s="240"/>
      <c r="B883" s="240"/>
      <c r="C883" s="103"/>
      <c r="E883" s="241"/>
      <c r="H883" s="243"/>
      <c r="I883" s="242"/>
      <c r="J883" s="244"/>
      <c r="L883" s="14"/>
      <c r="M883" s="15"/>
    </row>
    <row r="884" spans="1:13" ht="14.25" customHeight="1" x14ac:dyDescent="0.25">
      <c r="A884" s="240"/>
      <c r="B884" s="240"/>
      <c r="C884" s="103"/>
      <c r="E884" s="241"/>
      <c r="H884" s="243"/>
      <c r="I884" s="242"/>
      <c r="J884" s="244"/>
      <c r="L884" s="14"/>
      <c r="M884" s="15"/>
    </row>
    <row r="885" spans="1:13" ht="14.25" customHeight="1" x14ac:dyDescent="0.25">
      <c r="A885" s="240"/>
      <c r="B885" s="240"/>
      <c r="C885" s="103"/>
      <c r="E885" s="241"/>
      <c r="H885" s="243"/>
      <c r="I885" s="242"/>
      <c r="J885" s="244"/>
      <c r="L885" s="14"/>
      <c r="M885" s="15"/>
    </row>
    <row r="886" spans="1:13" ht="14.25" customHeight="1" x14ac:dyDescent="0.25">
      <c r="A886" s="240"/>
      <c r="B886" s="240"/>
      <c r="C886" s="103"/>
      <c r="E886" s="241"/>
      <c r="H886" s="243"/>
      <c r="I886" s="242"/>
      <c r="J886" s="244"/>
      <c r="L886" s="14"/>
      <c r="M886" s="15"/>
    </row>
    <row r="887" spans="1:13" ht="14.25" customHeight="1" x14ac:dyDescent="0.25">
      <c r="A887" s="240"/>
      <c r="B887" s="240"/>
      <c r="C887" s="103"/>
      <c r="E887" s="241"/>
      <c r="H887" s="243"/>
      <c r="I887" s="242"/>
      <c r="J887" s="244"/>
      <c r="L887" s="14"/>
      <c r="M887" s="15"/>
    </row>
    <row r="888" spans="1:13" ht="14.25" customHeight="1" x14ac:dyDescent="0.25">
      <c r="A888" s="240"/>
      <c r="B888" s="240"/>
      <c r="C888" s="103"/>
      <c r="E888" s="241"/>
      <c r="H888" s="243"/>
      <c r="I888" s="242"/>
      <c r="J888" s="244"/>
      <c r="L888" s="14"/>
      <c r="M888" s="15"/>
    </row>
    <row r="889" spans="1:13" ht="14.25" customHeight="1" x14ac:dyDescent="0.25">
      <c r="A889" s="240"/>
      <c r="B889" s="240"/>
      <c r="C889" s="103"/>
      <c r="E889" s="241"/>
      <c r="H889" s="243"/>
      <c r="I889" s="242"/>
      <c r="J889" s="244"/>
      <c r="L889" s="14"/>
      <c r="M889" s="15"/>
    </row>
    <row r="890" spans="1:13" ht="14.25" customHeight="1" x14ac:dyDescent="0.25">
      <c r="A890" s="240"/>
      <c r="B890" s="240"/>
      <c r="C890" s="103"/>
      <c r="E890" s="241"/>
      <c r="H890" s="243"/>
      <c r="I890" s="242"/>
      <c r="J890" s="244"/>
      <c r="L890" s="14"/>
      <c r="M890" s="15"/>
    </row>
    <row r="891" spans="1:13" ht="14.25" customHeight="1" x14ac:dyDescent="0.25">
      <c r="A891" s="240"/>
      <c r="B891" s="240"/>
      <c r="C891" s="103"/>
      <c r="E891" s="241"/>
      <c r="H891" s="243"/>
      <c r="I891" s="242"/>
      <c r="J891" s="244"/>
      <c r="L891" s="14"/>
      <c r="M891" s="15"/>
    </row>
    <row r="892" spans="1:13" ht="14.25" customHeight="1" x14ac:dyDescent="0.25">
      <c r="A892" s="240"/>
      <c r="B892" s="240"/>
      <c r="C892" s="103"/>
      <c r="E892" s="241"/>
      <c r="H892" s="243"/>
      <c r="I892" s="242"/>
      <c r="J892" s="244"/>
      <c r="L892" s="14"/>
      <c r="M892" s="15"/>
    </row>
    <row r="893" spans="1:13" ht="14.25" customHeight="1" x14ac:dyDescent="0.25">
      <c r="A893" s="240"/>
      <c r="B893" s="240"/>
      <c r="C893" s="103"/>
      <c r="E893" s="241"/>
      <c r="H893" s="243"/>
      <c r="I893" s="242"/>
      <c r="J893" s="244"/>
      <c r="L893" s="14"/>
      <c r="M893" s="15"/>
    </row>
    <row r="894" spans="1:13" ht="14.25" customHeight="1" x14ac:dyDescent="0.25">
      <c r="A894" s="240"/>
      <c r="B894" s="240"/>
      <c r="C894" s="103"/>
      <c r="E894" s="241"/>
      <c r="H894" s="243"/>
      <c r="I894" s="242"/>
      <c r="J894" s="244"/>
      <c r="L894" s="14"/>
      <c r="M894" s="15"/>
    </row>
    <row r="895" spans="1:13" ht="14.25" customHeight="1" x14ac:dyDescent="0.25">
      <c r="A895" s="240"/>
      <c r="B895" s="240"/>
      <c r="C895" s="103"/>
      <c r="E895" s="241"/>
      <c r="H895" s="243"/>
      <c r="I895" s="242"/>
      <c r="J895" s="244"/>
      <c r="L895" s="14"/>
      <c r="M895" s="15"/>
    </row>
    <row r="896" spans="1:13" ht="14.25" customHeight="1" x14ac:dyDescent="0.25">
      <c r="A896" s="240"/>
      <c r="B896" s="240"/>
      <c r="C896" s="103"/>
      <c r="E896" s="241"/>
      <c r="H896" s="243"/>
      <c r="I896" s="242"/>
      <c r="J896" s="244"/>
      <c r="L896" s="14"/>
      <c r="M896" s="15"/>
    </row>
    <row r="897" spans="1:13" ht="14.25" customHeight="1" x14ac:dyDescent="0.25">
      <c r="A897" s="240"/>
      <c r="B897" s="240"/>
      <c r="C897" s="103"/>
      <c r="E897" s="241"/>
      <c r="H897" s="243"/>
      <c r="I897" s="242"/>
      <c r="J897" s="244"/>
      <c r="L897" s="14"/>
      <c r="M897" s="15"/>
    </row>
    <row r="898" spans="1:13" ht="14.25" customHeight="1" x14ac:dyDescent="0.25">
      <c r="A898" s="240"/>
      <c r="B898" s="240"/>
      <c r="C898" s="103"/>
      <c r="E898" s="241"/>
      <c r="H898" s="243"/>
      <c r="I898" s="242"/>
      <c r="J898" s="244"/>
      <c r="L898" s="14"/>
      <c r="M898" s="15"/>
    </row>
    <row r="899" spans="1:13" ht="14.25" customHeight="1" x14ac:dyDescent="0.25">
      <c r="A899" s="240"/>
      <c r="B899" s="240"/>
      <c r="C899" s="103"/>
      <c r="E899" s="241"/>
      <c r="H899" s="243"/>
      <c r="I899" s="242"/>
      <c r="J899" s="244"/>
      <c r="L899" s="14"/>
      <c r="M899" s="15"/>
    </row>
    <row r="900" spans="1:13" ht="14.25" customHeight="1" x14ac:dyDescent="0.25">
      <c r="A900" s="240"/>
      <c r="B900" s="240"/>
      <c r="C900" s="103"/>
      <c r="E900" s="241"/>
      <c r="H900" s="243"/>
      <c r="I900" s="242"/>
      <c r="J900" s="244"/>
      <c r="L900" s="14"/>
      <c r="M900" s="15"/>
    </row>
    <row r="901" spans="1:13" ht="14.25" customHeight="1" x14ac:dyDescent="0.25">
      <c r="A901" s="240"/>
      <c r="B901" s="240"/>
      <c r="C901" s="103"/>
      <c r="E901" s="241"/>
      <c r="H901" s="243"/>
      <c r="I901" s="242"/>
      <c r="J901" s="244"/>
      <c r="L901" s="14"/>
      <c r="M901" s="15"/>
    </row>
    <row r="902" spans="1:13" ht="15" customHeight="1" x14ac:dyDescent="0.25">
      <c r="A902" s="240"/>
      <c r="B902" s="240"/>
      <c r="C902" s="103"/>
      <c r="E902" s="241"/>
      <c r="H902" s="243"/>
      <c r="I902" s="242"/>
      <c r="J902" s="244"/>
    </row>
    <row r="903" spans="1:13" ht="15" customHeight="1" x14ac:dyDescent="0.25">
      <c r="A903" s="240"/>
      <c r="B903" s="240"/>
      <c r="C903" s="103"/>
      <c r="E903" s="241"/>
      <c r="H903" s="243"/>
      <c r="I903" s="242"/>
      <c r="J903" s="244"/>
    </row>
    <row r="904" spans="1:13" ht="15" customHeight="1" x14ac:dyDescent="0.25">
      <c r="A904" s="240"/>
      <c r="B904" s="240"/>
      <c r="C904" s="103"/>
      <c r="E904" s="241"/>
      <c r="H904" s="243"/>
      <c r="I904" s="242"/>
      <c r="J904" s="244"/>
    </row>
    <row r="905" spans="1:13" ht="15" customHeight="1" x14ac:dyDescent="0.25">
      <c r="A905" s="240"/>
      <c r="B905" s="240"/>
      <c r="C905" s="103"/>
      <c r="E905" s="241"/>
      <c r="H905" s="243"/>
      <c r="I905" s="242"/>
      <c r="J905" s="244"/>
    </row>
    <row r="906" spans="1:13" ht="15" customHeight="1" x14ac:dyDescent="0.25">
      <c r="A906" s="240"/>
      <c r="B906" s="240"/>
      <c r="C906" s="103"/>
      <c r="E906" s="241"/>
      <c r="H906" s="243"/>
      <c r="I906" s="242"/>
      <c r="J906" s="244"/>
    </row>
    <row r="907" spans="1:13" ht="15" customHeight="1" x14ac:dyDescent="0.25">
      <c r="A907" s="240"/>
      <c r="B907" s="240"/>
      <c r="C907" s="103"/>
      <c r="E907" s="241"/>
      <c r="H907" s="243"/>
      <c r="I907" s="242"/>
      <c r="J907" s="244"/>
    </row>
    <row r="908" spans="1:13" ht="15" customHeight="1" x14ac:dyDescent="0.25">
      <c r="A908" s="240"/>
      <c r="B908" s="240"/>
      <c r="C908" s="103"/>
      <c r="E908" s="241"/>
      <c r="H908" s="243"/>
      <c r="I908" s="242"/>
      <c r="J908" s="244"/>
    </row>
    <row r="909" spans="1:13" ht="15" customHeight="1" x14ac:dyDescent="0.25">
      <c r="A909" s="240"/>
      <c r="B909" s="240"/>
      <c r="C909" s="103"/>
      <c r="E909" s="241"/>
      <c r="H909" s="243"/>
      <c r="I909" s="242"/>
      <c r="J909" s="244"/>
    </row>
    <row r="910" spans="1:13" ht="15" customHeight="1" x14ac:dyDescent="0.25">
      <c r="A910" s="240"/>
      <c r="B910" s="240"/>
      <c r="C910" s="103"/>
      <c r="E910" s="241"/>
      <c r="H910" s="243"/>
      <c r="I910" s="242"/>
      <c r="J910" s="244"/>
    </row>
    <row r="911" spans="1:13" ht="15" customHeight="1" x14ac:dyDescent="0.25">
      <c r="A911" s="240"/>
      <c r="B911" s="240"/>
      <c r="C911" s="103"/>
      <c r="E911" s="241"/>
      <c r="H911" s="243"/>
      <c r="I911" s="242"/>
      <c r="J911" s="244"/>
    </row>
    <row r="912" spans="1:13" ht="15" customHeight="1" x14ac:dyDescent="0.25">
      <c r="A912" s="240"/>
      <c r="B912" s="240"/>
      <c r="C912" s="103"/>
      <c r="E912" s="241"/>
      <c r="H912" s="243"/>
      <c r="I912" s="242"/>
      <c r="J912" s="244"/>
    </row>
    <row r="913" spans="1:10" ht="15" customHeight="1" x14ac:dyDescent="0.25">
      <c r="A913" s="240"/>
      <c r="B913" s="240"/>
      <c r="C913" s="103"/>
      <c r="E913" s="241"/>
      <c r="H913" s="243"/>
      <c r="I913" s="242"/>
      <c r="J913" s="244"/>
    </row>
    <row r="914" spans="1:10" ht="15" customHeight="1" x14ac:dyDescent="0.25">
      <c r="A914" s="240"/>
      <c r="B914" s="240"/>
      <c r="C914" s="103"/>
      <c r="E914" s="241"/>
      <c r="H914" s="243"/>
      <c r="I914" s="242"/>
      <c r="J914" s="244"/>
    </row>
    <row r="915" spans="1:10" ht="15" customHeight="1" x14ac:dyDescent="0.25">
      <c r="A915" s="240"/>
      <c r="B915" s="240"/>
      <c r="C915" s="103"/>
      <c r="E915" s="241"/>
      <c r="H915" s="243"/>
      <c r="I915" s="242"/>
      <c r="J915" s="244"/>
    </row>
    <row r="916" spans="1:10" ht="15" customHeight="1" x14ac:dyDescent="0.25">
      <c r="A916" s="240"/>
      <c r="B916" s="240"/>
      <c r="C916" s="103"/>
      <c r="E916" s="241"/>
      <c r="H916" s="243"/>
      <c r="I916" s="242"/>
      <c r="J916" s="244"/>
    </row>
    <row r="917" spans="1:10" ht="15" customHeight="1" x14ac:dyDescent="0.25">
      <c r="A917" s="240"/>
      <c r="B917" s="240"/>
      <c r="C917" s="103"/>
      <c r="E917" s="241"/>
      <c r="H917" s="243"/>
      <c r="I917" s="242"/>
      <c r="J917" s="244"/>
    </row>
    <row r="918" spans="1:10" ht="15" customHeight="1" x14ac:dyDescent="0.25">
      <c r="A918" s="240"/>
      <c r="B918" s="240"/>
      <c r="C918" s="103"/>
      <c r="E918" s="241"/>
      <c r="H918" s="243"/>
      <c r="I918" s="242"/>
      <c r="J918" s="244"/>
    </row>
    <row r="919" spans="1:10" ht="15" customHeight="1" x14ac:dyDescent="0.25">
      <c r="A919" s="240"/>
      <c r="B919" s="240"/>
      <c r="C919" s="103"/>
      <c r="E919" s="241"/>
      <c r="H919" s="243"/>
      <c r="I919" s="242"/>
      <c r="J919" s="244"/>
    </row>
    <row r="920" spans="1:10" ht="15" customHeight="1" x14ac:dyDescent="0.25">
      <c r="A920" s="240"/>
      <c r="B920" s="240"/>
      <c r="C920" s="103"/>
      <c r="E920" s="241"/>
      <c r="H920" s="243"/>
      <c r="I920" s="242"/>
      <c r="J920" s="244"/>
    </row>
    <row r="921" spans="1:10" ht="15" customHeight="1" x14ac:dyDescent="0.25">
      <c r="A921" s="240"/>
      <c r="B921" s="240"/>
      <c r="C921" s="103"/>
      <c r="E921" s="241"/>
      <c r="H921" s="243"/>
      <c r="I921" s="242"/>
      <c r="J921" s="244"/>
    </row>
    <row r="922" spans="1:10" ht="15" customHeight="1" x14ac:dyDescent="0.25">
      <c r="A922" s="240"/>
      <c r="B922" s="240"/>
      <c r="C922" s="103"/>
      <c r="E922" s="241"/>
      <c r="H922" s="243"/>
      <c r="I922" s="242"/>
      <c r="J922" s="244"/>
    </row>
    <row r="923" spans="1:10" ht="15" customHeight="1" x14ac:dyDescent="0.25">
      <c r="A923" s="240"/>
      <c r="B923" s="240"/>
      <c r="C923" s="103"/>
      <c r="E923" s="241"/>
      <c r="H923" s="243"/>
      <c r="I923" s="242"/>
      <c r="J923" s="244"/>
    </row>
    <row r="924" spans="1:10" ht="15" customHeight="1" x14ac:dyDescent="0.25">
      <c r="A924" s="240"/>
      <c r="B924" s="240"/>
      <c r="C924" s="103"/>
      <c r="E924" s="241"/>
      <c r="H924" s="243"/>
      <c r="I924" s="242"/>
      <c r="J924" s="244"/>
    </row>
    <row r="925" spans="1:10" ht="15" customHeight="1" x14ac:dyDescent="0.25">
      <c r="A925" s="240"/>
      <c r="B925" s="240"/>
      <c r="C925" s="103"/>
      <c r="E925" s="241"/>
      <c r="H925" s="243"/>
      <c r="I925" s="242"/>
      <c r="J925" s="244"/>
    </row>
    <row r="926" spans="1:10" ht="15" customHeight="1" x14ac:dyDescent="0.25">
      <c r="A926" s="240"/>
      <c r="B926" s="240"/>
      <c r="C926" s="103"/>
      <c r="E926" s="241"/>
      <c r="H926" s="243"/>
      <c r="I926" s="242"/>
      <c r="J926" s="244"/>
    </row>
    <row r="927" spans="1:10" ht="15" customHeight="1" x14ac:dyDescent="0.25">
      <c r="A927" s="240"/>
      <c r="B927" s="240"/>
      <c r="C927" s="103"/>
      <c r="E927" s="241"/>
      <c r="H927" s="243"/>
      <c r="I927" s="242"/>
      <c r="J927" s="244"/>
    </row>
    <row r="928" spans="1:10" ht="15" customHeight="1" x14ac:dyDescent="0.25">
      <c r="A928" s="240"/>
      <c r="B928" s="240"/>
      <c r="C928" s="103"/>
      <c r="E928" s="241"/>
      <c r="H928" s="243"/>
      <c r="I928" s="242"/>
      <c r="J928" s="244"/>
    </row>
    <row r="929" spans="1:10" ht="15" customHeight="1" x14ac:dyDescent="0.25">
      <c r="A929" s="240"/>
      <c r="B929" s="240"/>
      <c r="C929" s="103"/>
      <c r="E929" s="241"/>
      <c r="H929" s="243"/>
      <c r="I929" s="242"/>
      <c r="J929" s="244"/>
    </row>
    <row r="930" spans="1:10" ht="15" customHeight="1" x14ac:dyDescent="0.25">
      <c r="A930" s="240"/>
      <c r="B930" s="240"/>
      <c r="C930" s="103"/>
      <c r="E930" s="241"/>
      <c r="H930" s="243"/>
      <c r="I930" s="242"/>
      <c r="J930" s="244"/>
    </row>
    <row r="931" spans="1:10" ht="15" customHeight="1" x14ac:dyDescent="0.25">
      <c r="A931" s="240"/>
      <c r="B931" s="240"/>
      <c r="C931" s="103"/>
      <c r="E931" s="241"/>
      <c r="H931" s="243"/>
      <c r="I931" s="242"/>
      <c r="J931" s="244"/>
    </row>
    <row r="932" spans="1:10" ht="15" customHeight="1" x14ac:dyDescent="0.25">
      <c r="A932" s="240"/>
      <c r="B932" s="240"/>
      <c r="C932" s="103"/>
      <c r="E932" s="241"/>
      <c r="H932" s="243"/>
      <c r="I932" s="242"/>
      <c r="J932" s="244"/>
    </row>
    <row r="933" spans="1:10" ht="15" customHeight="1" x14ac:dyDescent="0.25">
      <c r="A933" s="240"/>
      <c r="B933" s="240"/>
      <c r="C933" s="103"/>
      <c r="E933" s="241"/>
      <c r="H933" s="243"/>
      <c r="I933" s="242"/>
      <c r="J933" s="244"/>
    </row>
    <row r="934" spans="1:10" ht="15" customHeight="1" x14ac:dyDescent="0.25">
      <c r="A934" s="240"/>
      <c r="B934" s="240"/>
      <c r="C934" s="103"/>
      <c r="E934" s="241"/>
      <c r="H934" s="243"/>
      <c r="I934" s="242"/>
      <c r="J934" s="244"/>
    </row>
    <row r="935" spans="1:10" ht="15" customHeight="1" x14ac:dyDescent="0.25">
      <c r="A935" s="240"/>
      <c r="B935" s="240"/>
      <c r="C935" s="103"/>
      <c r="E935" s="241"/>
      <c r="H935" s="243"/>
      <c r="I935" s="242"/>
      <c r="J935" s="244"/>
    </row>
    <row r="936" spans="1:10" ht="15" customHeight="1" x14ac:dyDescent="0.25">
      <c r="A936" s="240"/>
      <c r="B936" s="240"/>
      <c r="C936" s="103"/>
      <c r="E936" s="241"/>
      <c r="H936" s="243"/>
      <c r="I936" s="242"/>
      <c r="J936" s="244"/>
    </row>
    <row r="937" spans="1:10" ht="15" customHeight="1" x14ac:dyDescent="0.25">
      <c r="A937" s="240"/>
      <c r="B937" s="240"/>
      <c r="C937" s="103"/>
      <c r="E937" s="241"/>
      <c r="H937" s="243"/>
      <c r="I937" s="242"/>
      <c r="J937" s="244"/>
    </row>
    <row r="938" spans="1:10" ht="15" customHeight="1" x14ac:dyDescent="0.25">
      <c r="A938" s="240"/>
      <c r="B938" s="240"/>
      <c r="C938" s="103"/>
      <c r="E938" s="241"/>
      <c r="H938" s="243"/>
      <c r="I938" s="242"/>
      <c r="J938" s="244"/>
    </row>
    <row r="939" spans="1:10" ht="15" customHeight="1" x14ac:dyDescent="0.25">
      <c r="A939" s="240"/>
      <c r="B939" s="240"/>
      <c r="C939" s="103"/>
      <c r="E939" s="241"/>
      <c r="H939" s="243"/>
      <c r="I939" s="242"/>
      <c r="J939" s="244"/>
    </row>
    <row r="940" spans="1:10" ht="15" customHeight="1" x14ac:dyDescent="0.25">
      <c r="A940" s="240"/>
      <c r="B940" s="240"/>
      <c r="C940" s="103"/>
      <c r="E940" s="241"/>
      <c r="H940" s="243"/>
      <c r="I940" s="242"/>
      <c r="J940" s="244"/>
    </row>
    <row r="941" spans="1:10" ht="15" customHeight="1" x14ac:dyDescent="0.25">
      <c r="A941" s="240"/>
      <c r="B941" s="240"/>
      <c r="C941" s="103"/>
      <c r="E941" s="241"/>
      <c r="H941" s="243"/>
      <c r="I941" s="242"/>
      <c r="J941" s="244"/>
    </row>
    <row r="942" spans="1:10" ht="15" customHeight="1" x14ac:dyDescent="0.25">
      <c r="A942" s="240"/>
      <c r="B942" s="240"/>
      <c r="C942" s="103"/>
      <c r="E942" s="241"/>
      <c r="H942" s="243"/>
      <c r="I942" s="242"/>
      <c r="J942" s="244"/>
    </row>
    <row r="943" spans="1:10" ht="15" customHeight="1" x14ac:dyDescent="0.25">
      <c r="A943" s="240"/>
      <c r="B943" s="240"/>
      <c r="C943" s="103"/>
      <c r="E943" s="241"/>
      <c r="H943" s="243"/>
      <c r="I943" s="242"/>
      <c r="J943" s="244"/>
    </row>
    <row r="944" spans="1:10" ht="15" customHeight="1" x14ac:dyDescent="0.25">
      <c r="A944" s="240"/>
      <c r="B944" s="240"/>
      <c r="C944" s="103"/>
      <c r="E944" s="241"/>
      <c r="H944" s="243"/>
      <c r="I944" s="242"/>
      <c r="J944" s="244"/>
    </row>
    <row r="945" spans="1:10" ht="15" customHeight="1" x14ac:dyDescent="0.25">
      <c r="A945" s="240"/>
      <c r="B945" s="240"/>
      <c r="C945" s="103"/>
      <c r="E945" s="241"/>
      <c r="H945" s="243"/>
      <c r="I945" s="242"/>
      <c r="J945" s="244"/>
    </row>
    <row r="946" spans="1:10" ht="15" customHeight="1" x14ac:dyDescent="0.25">
      <c r="A946" s="240"/>
      <c r="B946" s="240"/>
      <c r="C946" s="103"/>
      <c r="E946" s="241"/>
      <c r="H946" s="243"/>
      <c r="I946" s="242"/>
      <c r="J946" s="244"/>
    </row>
    <row r="947" spans="1:10" ht="15" customHeight="1" x14ac:dyDescent="0.25">
      <c r="A947" s="240"/>
      <c r="B947" s="240"/>
      <c r="C947" s="103"/>
      <c r="E947" s="241"/>
      <c r="H947" s="243"/>
      <c r="I947" s="242"/>
      <c r="J947" s="244"/>
    </row>
    <row r="948" spans="1:10" ht="15" customHeight="1" x14ac:dyDescent="0.25">
      <c r="A948" s="240"/>
      <c r="B948" s="240"/>
      <c r="C948" s="103"/>
      <c r="E948" s="241"/>
      <c r="H948" s="243"/>
      <c r="I948" s="242"/>
      <c r="J948" s="244"/>
    </row>
    <row r="949" spans="1:10" ht="15" customHeight="1" x14ac:dyDescent="0.25">
      <c r="A949" s="240"/>
      <c r="B949" s="240"/>
      <c r="C949" s="103"/>
      <c r="E949" s="241"/>
      <c r="H949" s="243"/>
      <c r="I949" s="242"/>
      <c r="J949" s="244"/>
    </row>
    <row r="950" spans="1:10" ht="15" customHeight="1" x14ac:dyDescent="0.25">
      <c r="A950" s="240"/>
      <c r="B950" s="240"/>
      <c r="C950" s="103"/>
      <c r="E950" s="241"/>
      <c r="H950" s="243"/>
      <c r="I950" s="242"/>
      <c r="J950" s="244"/>
    </row>
    <row r="951" spans="1:10" ht="15" customHeight="1" x14ac:dyDescent="0.25">
      <c r="A951" s="240"/>
      <c r="B951" s="240"/>
      <c r="C951" s="103"/>
      <c r="E951" s="241"/>
      <c r="H951" s="243"/>
      <c r="I951" s="242"/>
      <c r="J951" s="244"/>
    </row>
    <row r="952" spans="1:10" ht="15" customHeight="1" x14ac:dyDescent="0.25">
      <c r="A952" s="240"/>
      <c r="B952" s="240"/>
      <c r="C952" s="103"/>
      <c r="E952" s="241"/>
      <c r="H952" s="243"/>
      <c r="I952" s="242"/>
      <c r="J952" s="244"/>
    </row>
    <row r="953" spans="1:10" ht="15" customHeight="1" x14ac:dyDescent="0.25">
      <c r="A953" s="240"/>
      <c r="B953" s="240"/>
      <c r="C953" s="103"/>
      <c r="E953" s="241"/>
      <c r="H953" s="243"/>
      <c r="I953" s="242"/>
      <c r="J953" s="244"/>
    </row>
    <row r="954" spans="1:10" ht="15" customHeight="1" x14ac:dyDescent="0.25">
      <c r="A954" s="240"/>
      <c r="B954" s="240"/>
      <c r="C954" s="103"/>
      <c r="E954" s="241"/>
      <c r="H954" s="243"/>
      <c r="I954" s="242"/>
      <c r="J954" s="244"/>
    </row>
    <row r="955" spans="1:10" ht="15" customHeight="1" x14ac:dyDescent="0.25">
      <c r="A955" s="240"/>
      <c r="B955" s="240"/>
      <c r="C955" s="103"/>
      <c r="E955" s="241"/>
      <c r="H955" s="243"/>
      <c r="I955" s="242"/>
      <c r="J955" s="244"/>
    </row>
    <row r="956" spans="1:10" ht="15" customHeight="1" x14ac:dyDescent="0.25">
      <c r="A956" s="240"/>
      <c r="B956" s="240"/>
      <c r="C956" s="103"/>
      <c r="E956" s="241"/>
      <c r="H956" s="243"/>
      <c r="I956" s="242"/>
      <c r="J956" s="244"/>
    </row>
    <row r="957" spans="1:10" ht="15" customHeight="1" x14ac:dyDescent="0.25">
      <c r="A957" s="240"/>
      <c r="B957" s="240"/>
      <c r="C957" s="103"/>
      <c r="E957" s="241"/>
      <c r="H957" s="243"/>
      <c r="I957" s="242"/>
      <c r="J957" s="244"/>
    </row>
    <row r="958" spans="1:10" ht="15" customHeight="1" x14ac:dyDescent="0.25">
      <c r="A958" s="240"/>
      <c r="B958" s="240"/>
      <c r="C958" s="103"/>
      <c r="E958" s="241"/>
      <c r="H958" s="243"/>
      <c r="I958" s="242"/>
      <c r="J958" s="244"/>
    </row>
    <row r="959" spans="1:10" ht="15" customHeight="1" x14ac:dyDescent="0.25">
      <c r="A959" s="240"/>
      <c r="B959" s="240"/>
      <c r="C959" s="103"/>
      <c r="E959" s="241"/>
      <c r="H959" s="243"/>
      <c r="I959" s="242"/>
      <c r="J959" s="244"/>
    </row>
    <row r="960" spans="1:10" ht="15" customHeight="1" x14ac:dyDescent="0.25">
      <c r="A960" s="240"/>
      <c r="B960" s="240"/>
      <c r="C960" s="103"/>
      <c r="E960" s="241"/>
      <c r="H960" s="243"/>
      <c r="I960" s="242"/>
      <c r="J960" s="244"/>
    </row>
    <row r="961" spans="1:10" ht="15" customHeight="1" x14ac:dyDescent="0.25">
      <c r="A961" s="240"/>
      <c r="B961" s="240"/>
      <c r="C961" s="103"/>
      <c r="E961" s="241"/>
      <c r="H961" s="243"/>
      <c r="I961" s="242"/>
      <c r="J961" s="244"/>
    </row>
    <row r="962" spans="1:10" ht="15" customHeight="1" x14ac:dyDescent="0.25">
      <c r="A962" s="240"/>
      <c r="B962" s="240"/>
      <c r="C962" s="103"/>
      <c r="E962" s="241"/>
      <c r="H962" s="243"/>
      <c r="I962" s="242"/>
      <c r="J962" s="244"/>
    </row>
    <row r="963" spans="1:10" ht="15" customHeight="1" x14ac:dyDescent="0.25">
      <c r="A963" s="240"/>
      <c r="B963" s="240"/>
      <c r="C963" s="103"/>
      <c r="E963" s="241"/>
      <c r="H963" s="243"/>
      <c r="I963" s="242"/>
      <c r="J963" s="244"/>
    </row>
    <row r="964" spans="1:10" ht="15" customHeight="1" x14ac:dyDescent="0.25">
      <c r="A964" s="240"/>
      <c r="B964" s="240"/>
      <c r="C964" s="103"/>
      <c r="E964" s="241"/>
      <c r="H964" s="243"/>
      <c r="I964" s="242"/>
      <c r="J964" s="244"/>
    </row>
    <row r="965" spans="1:10" ht="15" customHeight="1" x14ac:dyDescent="0.25">
      <c r="A965" s="240"/>
      <c r="B965" s="240"/>
      <c r="C965" s="103"/>
      <c r="E965" s="241"/>
      <c r="H965" s="243"/>
      <c r="I965" s="242"/>
      <c r="J965" s="244"/>
    </row>
    <row r="966" spans="1:10" ht="15" customHeight="1" x14ac:dyDescent="0.25">
      <c r="A966" s="240"/>
      <c r="B966" s="240"/>
      <c r="C966" s="103"/>
      <c r="E966" s="241"/>
      <c r="H966" s="243"/>
      <c r="I966" s="242"/>
      <c r="J966" s="244"/>
    </row>
    <row r="967" spans="1:10" ht="15" customHeight="1" x14ac:dyDescent="0.25">
      <c r="A967" s="240"/>
      <c r="B967" s="240"/>
      <c r="C967" s="103"/>
      <c r="E967" s="241"/>
      <c r="H967" s="243"/>
      <c r="I967" s="242"/>
      <c r="J967" s="244"/>
    </row>
    <row r="968" spans="1:10" ht="15" customHeight="1" x14ac:dyDescent="0.25">
      <c r="A968" s="240"/>
      <c r="B968" s="240"/>
      <c r="C968" s="103"/>
      <c r="E968" s="241"/>
      <c r="H968" s="243"/>
      <c r="I968" s="242"/>
      <c r="J968" s="244"/>
    </row>
    <row r="969" spans="1:10" ht="15" customHeight="1" x14ac:dyDescent="0.25">
      <c r="A969" s="240"/>
      <c r="B969" s="240"/>
      <c r="C969" s="103"/>
      <c r="E969" s="241"/>
      <c r="H969" s="243"/>
      <c r="I969" s="242"/>
      <c r="J969" s="244"/>
    </row>
    <row r="970" spans="1:10" ht="15" customHeight="1" x14ac:dyDescent="0.25">
      <c r="A970" s="240"/>
      <c r="B970" s="240"/>
      <c r="C970" s="103"/>
      <c r="E970" s="241"/>
      <c r="H970" s="243"/>
      <c r="I970" s="242"/>
      <c r="J970" s="244"/>
    </row>
    <row r="971" spans="1:10" ht="15" customHeight="1" x14ac:dyDescent="0.25">
      <c r="A971" s="240"/>
      <c r="B971" s="240"/>
      <c r="C971" s="103"/>
      <c r="E971" s="241"/>
      <c r="H971" s="243"/>
      <c r="I971" s="242"/>
      <c r="J971" s="244"/>
    </row>
    <row r="972" spans="1:10" ht="15" customHeight="1" x14ac:dyDescent="0.25">
      <c r="A972" s="240"/>
      <c r="B972" s="240"/>
      <c r="C972" s="103"/>
      <c r="E972" s="241"/>
      <c r="H972" s="243"/>
      <c r="I972" s="242"/>
      <c r="J972" s="244"/>
    </row>
    <row r="973" spans="1:10" ht="15" customHeight="1" x14ac:dyDescent="0.25">
      <c r="A973" s="240"/>
      <c r="B973" s="240"/>
      <c r="C973" s="103"/>
      <c r="E973" s="241"/>
      <c r="H973" s="243"/>
      <c r="I973" s="242"/>
      <c r="J973" s="244"/>
    </row>
    <row r="974" spans="1:10" ht="15" customHeight="1" x14ac:dyDescent="0.25">
      <c r="A974" s="240"/>
      <c r="B974" s="240"/>
      <c r="C974" s="103"/>
      <c r="E974" s="241"/>
      <c r="H974" s="243"/>
      <c r="I974" s="242"/>
      <c r="J974" s="244"/>
    </row>
    <row r="975" spans="1:10" ht="15" customHeight="1" x14ac:dyDescent="0.25">
      <c r="A975" s="240"/>
      <c r="B975" s="240"/>
      <c r="C975" s="103"/>
      <c r="E975" s="241"/>
      <c r="H975" s="243"/>
      <c r="I975" s="242"/>
      <c r="J975" s="244"/>
    </row>
    <row r="976" spans="1:10" ht="15" customHeight="1" x14ac:dyDescent="0.25">
      <c r="A976" s="240"/>
      <c r="B976" s="240"/>
      <c r="C976" s="103"/>
      <c r="E976" s="241"/>
      <c r="H976" s="243"/>
      <c r="I976" s="242"/>
      <c r="J976" s="244"/>
    </row>
    <row r="977" spans="1:10" ht="15" customHeight="1" x14ac:dyDescent="0.25">
      <c r="A977" s="240"/>
      <c r="B977" s="240"/>
      <c r="C977" s="103"/>
      <c r="E977" s="241"/>
      <c r="H977" s="243"/>
      <c r="I977" s="242"/>
      <c r="J977" s="244"/>
    </row>
    <row r="978" spans="1:10" ht="15" customHeight="1" x14ac:dyDescent="0.25">
      <c r="A978" s="240"/>
      <c r="B978" s="240"/>
      <c r="C978" s="103"/>
      <c r="E978" s="241"/>
      <c r="H978" s="243"/>
      <c r="I978" s="242"/>
      <c r="J978" s="244"/>
    </row>
    <row r="979" spans="1:10" ht="15" customHeight="1" x14ac:dyDescent="0.25">
      <c r="A979" s="240"/>
      <c r="B979" s="240"/>
      <c r="C979" s="103"/>
      <c r="E979" s="241"/>
      <c r="H979" s="243"/>
      <c r="I979" s="242"/>
      <c r="J979" s="244"/>
    </row>
    <row r="980" spans="1:10" ht="15" customHeight="1" x14ac:dyDescent="0.25">
      <c r="A980" s="240"/>
      <c r="B980" s="240"/>
      <c r="C980" s="103"/>
      <c r="E980" s="241"/>
      <c r="H980" s="243"/>
      <c r="I980" s="242"/>
      <c r="J980" s="244"/>
    </row>
    <row r="981" spans="1:10" ht="15" customHeight="1" x14ac:dyDescent="0.25">
      <c r="A981" s="240"/>
      <c r="B981" s="240"/>
      <c r="C981" s="103"/>
      <c r="E981" s="241"/>
      <c r="H981" s="243"/>
      <c r="I981" s="242"/>
      <c r="J981" s="244"/>
    </row>
    <row r="982" spans="1:10" ht="15" customHeight="1" x14ac:dyDescent="0.25">
      <c r="A982" s="240"/>
      <c r="B982" s="240"/>
      <c r="C982" s="103"/>
      <c r="E982" s="241"/>
      <c r="H982" s="243"/>
      <c r="I982" s="242"/>
      <c r="J982" s="244"/>
    </row>
    <row r="983" spans="1:10" ht="15" customHeight="1" x14ac:dyDescent="0.25">
      <c r="A983" s="240"/>
      <c r="B983" s="240"/>
      <c r="C983" s="103"/>
      <c r="E983" s="241"/>
      <c r="H983" s="243"/>
      <c r="I983" s="242"/>
      <c r="J983" s="244"/>
    </row>
    <row r="984" spans="1:10" ht="15" customHeight="1" x14ac:dyDescent="0.25">
      <c r="A984" s="240"/>
      <c r="B984" s="240"/>
      <c r="C984" s="103"/>
      <c r="E984" s="241"/>
      <c r="H984" s="243"/>
      <c r="I984" s="242"/>
      <c r="J984" s="244"/>
    </row>
    <row r="985" spans="1:10" ht="15" customHeight="1" x14ac:dyDescent="0.25">
      <c r="A985" s="240"/>
      <c r="B985" s="240"/>
      <c r="C985" s="103"/>
      <c r="E985" s="241"/>
      <c r="H985" s="243"/>
      <c r="I985" s="242"/>
      <c r="J985" s="244"/>
    </row>
    <row r="986" spans="1:10" ht="15" customHeight="1" x14ac:dyDescent="0.25">
      <c r="A986" s="240"/>
      <c r="B986" s="240"/>
      <c r="C986" s="103"/>
      <c r="E986" s="241"/>
      <c r="H986" s="243"/>
      <c r="I986" s="242"/>
      <c r="J986" s="244"/>
    </row>
    <row r="987" spans="1:10" ht="15" customHeight="1" x14ac:dyDescent="0.25">
      <c r="A987" s="240"/>
      <c r="B987" s="240"/>
      <c r="C987" s="103"/>
      <c r="E987" s="241"/>
      <c r="H987" s="243"/>
      <c r="I987" s="242"/>
      <c r="J987" s="244"/>
    </row>
    <row r="988" spans="1:10" ht="15" customHeight="1" x14ac:dyDescent="0.25">
      <c r="A988" s="240"/>
      <c r="B988" s="240"/>
      <c r="C988" s="103"/>
      <c r="E988" s="241"/>
      <c r="H988" s="243"/>
      <c r="I988" s="242"/>
      <c r="J988" s="244"/>
    </row>
    <row r="989" spans="1:10" ht="15" customHeight="1" x14ac:dyDescent="0.25">
      <c r="A989" s="240"/>
      <c r="B989" s="240"/>
      <c r="C989" s="103"/>
      <c r="E989" s="241"/>
      <c r="H989" s="243"/>
      <c r="I989" s="242"/>
      <c r="J989" s="244"/>
    </row>
    <row r="990" spans="1:10" ht="15" customHeight="1" x14ac:dyDescent="0.25">
      <c r="A990" s="240"/>
      <c r="B990" s="240"/>
      <c r="C990" s="103"/>
      <c r="E990" s="241"/>
      <c r="H990" s="243"/>
      <c r="I990" s="242"/>
      <c r="J990" s="244"/>
    </row>
    <row r="991" spans="1:10" ht="15" customHeight="1" x14ac:dyDescent="0.25">
      <c r="A991" s="240"/>
      <c r="B991" s="240"/>
      <c r="C991" s="103"/>
      <c r="E991" s="241"/>
      <c r="H991" s="243"/>
      <c r="I991" s="242"/>
      <c r="J991" s="244"/>
    </row>
    <row r="992" spans="1:10" ht="15" customHeight="1" x14ac:dyDescent="0.25">
      <c r="A992" s="240"/>
      <c r="B992" s="240"/>
      <c r="C992" s="103"/>
      <c r="E992" s="241"/>
      <c r="H992" s="243"/>
      <c r="I992" s="242"/>
      <c r="J992" s="244"/>
    </row>
    <row r="993" spans="1:10" ht="15" customHeight="1" x14ac:dyDescent="0.25">
      <c r="A993" s="240"/>
      <c r="B993" s="240"/>
      <c r="C993" s="103"/>
      <c r="E993" s="241"/>
      <c r="H993" s="243"/>
      <c r="I993" s="242"/>
      <c r="J993" s="244"/>
    </row>
    <row r="994" spans="1:10" ht="15" customHeight="1" x14ac:dyDescent="0.25">
      <c r="A994" s="240"/>
      <c r="B994" s="240"/>
      <c r="C994" s="103"/>
      <c r="E994" s="241"/>
      <c r="H994" s="243"/>
      <c r="I994" s="242"/>
      <c r="J994" s="244"/>
    </row>
    <row r="995" spans="1:10" ht="15" customHeight="1" x14ac:dyDescent="0.25">
      <c r="A995" s="240"/>
      <c r="B995" s="240"/>
      <c r="C995" s="103"/>
      <c r="E995" s="241"/>
      <c r="H995" s="243"/>
      <c r="I995" s="242"/>
      <c r="J995" s="244"/>
    </row>
    <row r="996" spans="1:10" ht="15" customHeight="1" x14ac:dyDescent="0.25">
      <c r="A996" s="240"/>
      <c r="B996" s="240"/>
      <c r="C996" s="103"/>
      <c r="E996" s="241"/>
      <c r="H996" s="243"/>
      <c r="I996" s="242"/>
      <c r="J996" s="244"/>
    </row>
    <row r="997" spans="1:10" ht="15" customHeight="1" x14ac:dyDescent="0.25">
      <c r="A997" s="240"/>
      <c r="B997" s="240"/>
      <c r="C997" s="103"/>
      <c r="E997" s="241"/>
      <c r="H997" s="243"/>
      <c r="I997" s="242"/>
      <c r="J997" s="244"/>
    </row>
    <row r="998" spans="1:10" ht="15" customHeight="1" x14ac:dyDescent="0.25">
      <c r="A998" s="240"/>
      <c r="B998" s="240"/>
      <c r="C998" s="103"/>
      <c r="E998" s="241"/>
      <c r="H998" s="243"/>
      <c r="I998" s="242"/>
      <c r="J998" s="244"/>
    </row>
    <row r="999" spans="1:10" ht="15" customHeight="1" x14ac:dyDescent="0.25">
      <c r="A999" s="240"/>
      <c r="B999" s="240"/>
      <c r="C999" s="103"/>
      <c r="E999" s="241"/>
      <c r="H999" s="243"/>
      <c r="I999" s="242"/>
      <c r="J999" s="244"/>
    </row>
    <row r="1000" spans="1:10" ht="15" customHeight="1" x14ac:dyDescent="0.25">
      <c r="A1000" s="240"/>
      <c r="B1000" s="240"/>
      <c r="C1000" s="103"/>
      <c r="E1000" s="241"/>
      <c r="H1000" s="243"/>
      <c r="I1000" s="242"/>
      <c r="J1000" s="244"/>
    </row>
    <row r="1001" spans="1:10" ht="15" customHeight="1" x14ac:dyDescent="0.25">
      <c r="A1001" s="240"/>
      <c r="B1001" s="240"/>
      <c r="C1001" s="103"/>
      <c r="E1001" s="241"/>
      <c r="H1001" s="243"/>
      <c r="I1001" s="242"/>
      <c r="J1001" s="244"/>
    </row>
    <row r="1002" spans="1:10" ht="15" customHeight="1" x14ac:dyDescent="0.25">
      <c r="A1002" s="240"/>
      <c r="B1002" s="240"/>
      <c r="C1002" s="103"/>
      <c r="E1002" s="241"/>
      <c r="H1002" s="243"/>
      <c r="I1002" s="242"/>
      <c r="J1002" s="244"/>
    </row>
    <row r="1003" spans="1:10" ht="15" customHeight="1" x14ac:dyDescent="0.25">
      <c r="A1003" s="240"/>
      <c r="B1003" s="240"/>
      <c r="C1003" s="103"/>
      <c r="E1003" s="241"/>
      <c r="H1003" s="243"/>
      <c r="I1003" s="242"/>
      <c r="J1003" s="244"/>
    </row>
    <row r="1004" spans="1:10" ht="15" customHeight="1" x14ac:dyDescent="0.25">
      <c r="A1004" s="240"/>
      <c r="B1004" s="240"/>
      <c r="C1004" s="103"/>
      <c r="E1004" s="241"/>
      <c r="H1004" s="243"/>
      <c r="I1004" s="242"/>
      <c r="J1004" s="244"/>
    </row>
    <row r="1005" spans="1:10" ht="15" customHeight="1" x14ac:dyDescent="0.25">
      <c r="A1005" s="240"/>
      <c r="B1005" s="240"/>
      <c r="C1005" s="103"/>
      <c r="E1005" s="241"/>
      <c r="H1005" s="243"/>
      <c r="I1005" s="242"/>
      <c r="J1005" s="244"/>
    </row>
    <row r="1006" spans="1:10" ht="15" customHeight="1" x14ac:dyDescent="0.25">
      <c r="A1006" s="240"/>
      <c r="B1006" s="240"/>
      <c r="C1006" s="103"/>
      <c r="E1006" s="241"/>
      <c r="H1006" s="243"/>
      <c r="I1006" s="242"/>
      <c r="J1006" s="244"/>
    </row>
    <row r="1007" spans="1:10" ht="15" customHeight="1" x14ac:dyDescent="0.25">
      <c r="A1007" s="240"/>
      <c r="B1007" s="240"/>
      <c r="C1007" s="103"/>
      <c r="E1007" s="241"/>
      <c r="H1007" s="243"/>
      <c r="I1007" s="242"/>
      <c r="J1007" s="244"/>
    </row>
    <row r="1008" spans="1:10" ht="15" customHeight="1" x14ac:dyDescent="0.25">
      <c r="A1008" s="240"/>
      <c r="B1008" s="240"/>
      <c r="C1008" s="103"/>
      <c r="E1008" s="241"/>
      <c r="H1008" s="243"/>
      <c r="I1008" s="242"/>
      <c r="J1008" s="244"/>
    </row>
    <row r="1009" spans="1:10" ht="15" customHeight="1" x14ac:dyDescent="0.25">
      <c r="A1009" s="240"/>
      <c r="B1009" s="240"/>
      <c r="C1009" s="103"/>
      <c r="E1009" s="241"/>
      <c r="H1009" s="243"/>
      <c r="I1009" s="242"/>
      <c r="J1009" s="244"/>
    </row>
    <row r="1010" spans="1:10" ht="15" customHeight="1" x14ac:dyDescent="0.25">
      <c r="A1010" s="240"/>
      <c r="B1010" s="240"/>
      <c r="C1010" s="103"/>
      <c r="E1010" s="241"/>
      <c r="H1010" s="243"/>
      <c r="I1010" s="242"/>
      <c r="J1010" s="244"/>
    </row>
    <row r="1011" spans="1:10" ht="15" customHeight="1" x14ac:dyDescent="0.25">
      <c r="A1011" s="240"/>
      <c r="B1011" s="240"/>
      <c r="C1011" s="103"/>
      <c r="E1011" s="241"/>
      <c r="H1011" s="243"/>
      <c r="I1011" s="242"/>
      <c r="J1011" s="244"/>
    </row>
    <row r="1012" spans="1:10" ht="15" customHeight="1" x14ac:dyDescent="0.25">
      <c r="A1012" s="240"/>
      <c r="B1012" s="240"/>
      <c r="C1012" s="103"/>
      <c r="E1012" s="241"/>
      <c r="H1012" s="243"/>
      <c r="I1012" s="242"/>
      <c r="J1012" s="244"/>
    </row>
    <row r="1013" spans="1:10" ht="15" customHeight="1" x14ac:dyDescent="0.25">
      <c r="A1013" s="240"/>
      <c r="B1013" s="240"/>
      <c r="C1013" s="103"/>
      <c r="E1013" s="241"/>
      <c r="H1013" s="243"/>
      <c r="I1013" s="242"/>
      <c r="J1013" s="244"/>
    </row>
    <row r="1014" spans="1:10" ht="15" customHeight="1" x14ac:dyDescent="0.25">
      <c r="A1014" s="240"/>
      <c r="B1014" s="240"/>
      <c r="C1014" s="103"/>
      <c r="E1014" s="241"/>
      <c r="H1014" s="243"/>
      <c r="I1014" s="242"/>
      <c r="J1014" s="244"/>
    </row>
    <row r="1015" spans="1:10" ht="15" customHeight="1" x14ac:dyDescent="0.25">
      <c r="A1015" s="240"/>
      <c r="B1015" s="240"/>
      <c r="C1015" s="103"/>
      <c r="E1015" s="241"/>
      <c r="H1015" s="243"/>
      <c r="I1015" s="242"/>
      <c r="J1015" s="244"/>
    </row>
    <row r="1016" spans="1:10" ht="15" customHeight="1" x14ac:dyDescent="0.25">
      <c r="A1016" s="240"/>
      <c r="B1016" s="240"/>
      <c r="C1016" s="103"/>
      <c r="E1016" s="241"/>
      <c r="H1016" s="243"/>
      <c r="I1016" s="242"/>
      <c r="J1016" s="244"/>
    </row>
    <row r="1017" spans="1:10" ht="15" customHeight="1" x14ac:dyDescent="0.25">
      <c r="A1017" s="240"/>
      <c r="B1017" s="240"/>
      <c r="C1017" s="103"/>
      <c r="E1017" s="241"/>
      <c r="H1017" s="243"/>
      <c r="I1017" s="242"/>
      <c r="J1017" s="244"/>
    </row>
    <row r="1018" spans="1:10" ht="15" customHeight="1" x14ac:dyDescent="0.25">
      <c r="A1018" s="240"/>
      <c r="B1018" s="240"/>
      <c r="C1018" s="103"/>
      <c r="E1018" s="241"/>
      <c r="H1018" s="243"/>
      <c r="I1018" s="242"/>
      <c r="J1018" s="244"/>
    </row>
    <row r="1019" spans="1:10" ht="15" customHeight="1" x14ac:dyDescent="0.25">
      <c r="A1019" s="240"/>
      <c r="B1019" s="240"/>
      <c r="C1019" s="103"/>
      <c r="E1019" s="241"/>
      <c r="H1019" s="243"/>
      <c r="I1019" s="242"/>
      <c r="J1019" s="244"/>
    </row>
    <row r="1020" spans="1:10" ht="15" customHeight="1" x14ac:dyDescent="0.25">
      <c r="A1020" s="240"/>
      <c r="B1020" s="240"/>
      <c r="C1020" s="103"/>
      <c r="E1020" s="241"/>
      <c r="H1020" s="243"/>
      <c r="I1020" s="242"/>
      <c r="J1020" s="244"/>
    </row>
    <row r="1021" spans="1:10" ht="15" customHeight="1" x14ac:dyDescent="0.25">
      <c r="A1021" s="240"/>
      <c r="B1021" s="240"/>
      <c r="C1021" s="103"/>
      <c r="E1021" s="241"/>
      <c r="H1021" s="243"/>
      <c r="I1021" s="242"/>
      <c r="J1021" s="244"/>
    </row>
    <row r="1022" spans="1:10" ht="15" customHeight="1" x14ac:dyDescent="0.25">
      <c r="A1022" s="240"/>
      <c r="B1022" s="240"/>
      <c r="C1022" s="103"/>
      <c r="E1022" s="241"/>
      <c r="H1022" s="243"/>
      <c r="I1022" s="242"/>
      <c r="J1022" s="244"/>
    </row>
    <row r="1023" spans="1:10" ht="15" customHeight="1" x14ac:dyDescent="0.25">
      <c r="A1023" s="240"/>
      <c r="B1023" s="240"/>
      <c r="C1023" s="103"/>
      <c r="E1023" s="241"/>
      <c r="H1023" s="243"/>
      <c r="I1023" s="242"/>
      <c r="J1023" s="244"/>
    </row>
    <row r="1024" spans="1:10" ht="15" customHeight="1" x14ac:dyDescent="0.25">
      <c r="A1024" s="240"/>
      <c r="B1024" s="240"/>
      <c r="C1024" s="103"/>
      <c r="E1024" s="241"/>
      <c r="H1024" s="243"/>
      <c r="I1024" s="242"/>
      <c r="J1024" s="244"/>
    </row>
    <row r="1025" spans="1:10" ht="15" customHeight="1" x14ac:dyDescent="0.25">
      <c r="A1025" s="240"/>
      <c r="B1025" s="240"/>
      <c r="C1025" s="103"/>
      <c r="E1025" s="241"/>
      <c r="H1025" s="243"/>
      <c r="I1025" s="242"/>
      <c r="J1025" s="244"/>
    </row>
    <row r="1026" spans="1:10" ht="15" customHeight="1" x14ac:dyDescent="0.25">
      <c r="A1026" s="240"/>
      <c r="B1026" s="240"/>
      <c r="C1026" s="103"/>
      <c r="E1026" s="241"/>
      <c r="H1026" s="243"/>
      <c r="I1026" s="242"/>
      <c r="J1026" s="244"/>
    </row>
    <row r="1027" spans="1:10" ht="15" customHeight="1" x14ac:dyDescent="0.25">
      <c r="A1027" s="240"/>
      <c r="B1027" s="240"/>
      <c r="C1027" s="103"/>
      <c r="E1027" s="241"/>
      <c r="H1027" s="243"/>
      <c r="I1027" s="242"/>
      <c r="J1027" s="244"/>
    </row>
    <row r="1028" spans="1:10" ht="15" customHeight="1" x14ac:dyDescent="0.25">
      <c r="A1028" s="240"/>
      <c r="B1028" s="240"/>
      <c r="C1028" s="103"/>
      <c r="E1028" s="241"/>
      <c r="H1028" s="243"/>
      <c r="I1028" s="242"/>
      <c r="J1028" s="244"/>
    </row>
    <row r="1029" spans="1:10" ht="15" customHeight="1" x14ac:dyDescent="0.25">
      <c r="A1029" s="240"/>
      <c r="B1029" s="240"/>
      <c r="C1029" s="103"/>
      <c r="E1029" s="241"/>
      <c r="H1029" s="243"/>
      <c r="I1029" s="242"/>
      <c r="J1029" s="244"/>
    </row>
    <row r="1030" spans="1:10" ht="15" customHeight="1" x14ac:dyDescent="0.25">
      <c r="A1030" s="240"/>
      <c r="B1030" s="240"/>
      <c r="C1030" s="103"/>
      <c r="E1030" s="241"/>
      <c r="H1030" s="243"/>
      <c r="I1030" s="242"/>
      <c r="J1030" s="244"/>
    </row>
    <row r="1031" spans="1:10" ht="15" customHeight="1" x14ac:dyDescent="0.25">
      <c r="A1031" s="240"/>
      <c r="B1031" s="240"/>
      <c r="C1031" s="103"/>
      <c r="E1031" s="241"/>
      <c r="H1031" s="243"/>
      <c r="I1031" s="242"/>
      <c r="J1031" s="244"/>
    </row>
    <row r="1032" spans="1:10" ht="15" customHeight="1" x14ac:dyDescent="0.25">
      <c r="A1032" s="240"/>
      <c r="B1032" s="240"/>
      <c r="C1032" s="103"/>
      <c r="E1032" s="241"/>
      <c r="H1032" s="243"/>
      <c r="I1032" s="242"/>
      <c r="J1032" s="244"/>
    </row>
    <row r="1033" spans="1:10" ht="15" customHeight="1" x14ac:dyDescent="0.25">
      <c r="A1033" s="240"/>
      <c r="B1033" s="240"/>
      <c r="C1033" s="103"/>
      <c r="E1033" s="241"/>
      <c r="H1033" s="243"/>
      <c r="I1033" s="242"/>
      <c r="J1033" s="244"/>
    </row>
    <row r="1034" spans="1:10" ht="15" customHeight="1" x14ac:dyDescent="0.25">
      <c r="A1034" s="240"/>
      <c r="B1034" s="240"/>
      <c r="C1034" s="103"/>
      <c r="E1034" s="241"/>
      <c r="H1034" s="243"/>
      <c r="I1034" s="242"/>
      <c r="J1034" s="244"/>
    </row>
    <row r="1035" spans="1:10" ht="15" customHeight="1" x14ac:dyDescent="0.25">
      <c r="A1035" s="240"/>
      <c r="B1035" s="240"/>
      <c r="C1035" s="103"/>
      <c r="E1035" s="241"/>
      <c r="H1035" s="243"/>
      <c r="I1035" s="242"/>
      <c r="J1035" s="244"/>
    </row>
    <row r="1036" spans="1:10" ht="15" customHeight="1" x14ac:dyDescent="0.25">
      <c r="A1036" s="240"/>
      <c r="B1036" s="240"/>
      <c r="C1036" s="103"/>
      <c r="E1036" s="241"/>
      <c r="H1036" s="243"/>
      <c r="I1036" s="242"/>
      <c r="J1036" s="244"/>
    </row>
    <row r="1037" spans="1:10" ht="15" customHeight="1" x14ac:dyDescent="0.25">
      <c r="A1037" s="240"/>
      <c r="B1037" s="240"/>
      <c r="C1037" s="103"/>
      <c r="E1037" s="241"/>
      <c r="H1037" s="243"/>
      <c r="I1037" s="242"/>
      <c r="J1037" s="244"/>
    </row>
    <row r="1038" spans="1:10" ht="15" customHeight="1" x14ac:dyDescent="0.25">
      <c r="A1038" s="240"/>
      <c r="B1038" s="240"/>
      <c r="C1038" s="103"/>
      <c r="E1038" s="241"/>
      <c r="H1038" s="243"/>
      <c r="I1038" s="242"/>
      <c r="J1038" s="244"/>
    </row>
    <row r="1039" spans="1:10" ht="15" customHeight="1" x14ac:dyDescent="0.25">
      <c r="A1039" s="240"/>
      <c r="B1039" s="240"/>
      <c r="C1039" s="103"/>
      <c r="E1039" s="241"/>
      <c r="H1039" s="243"/>
      <c r="I1039" s="242"/>
      <c r="J1039" s="244"/>
    </row>
    <row r="1040" spans="1:10" ht="15" customHeight="1" x14ac:dyDescent="0.25">
      <c r="A1040" s="240"/>
      <c r="B1040" s="240"/>
      <c r="C1040" s="103"/>
      <c r="E1040" s="241"/>
      <c r="H1040" s="243"/>
      <c r="I1040" s="242"/>
      <c r="J1040" s="244"/>
    </row>
    <row r="1041" spans="1:10" ht="15" customHeight="1" x14ac:dyDescent="0.25">
      <c r="A1041" s="240"/>
      <c r="B1041" s="240"/>
      <c r="C1041" s="103"/>
      <c r="E1041" s="241"/>
      <c r="H1041" s="243"/>
      <c r="I1041" s="242"/>
      <c r="J1041" s="244"/>
    </row>
    <row r="1042" spans="1:10" ht="15" customHeight="1" x14ac:dyDescent="0.25">
      <c r="A1042" s="240"/>
      <c r="B1042" s="240"/>
      <c r="C1042" s="103"/>
      <c r="E1042" s="241"/>
      <c r="H1042" s="243"/>
      <c r="I1042" s="242"/>
      <c r="J1042" s="244"/>
    </row>
    <row r="1043" spans="1:10" ht="15" customHeight="1" x14ac:dyDescent="0.25">
      <c r="A1043" s="240"/>
      <c r="B1043" s="240"/>
      <c r="C1043" s="103"/>
      <c r="E1043" s="241"/>
      <c r="H1043" s="243"/>
      <c r="I1043" s="242"/>
      <c r="J1043" s="244"/>
    </row>
    <row r="1044" spans="1:10" ht="15" customHeight="1" x14ac:dyDescent="0.25">
      <c r="A1044" s="240"/>
      <c r="B1044" s="240"/>
      <c r="C1044" s="103"/>
      <c r="E1044" s="241"/>
      <c r="H1044" s="243"/>
      <c r="I1044" s="242"/>
      <c r="J1044" s="244"/>
    </row>
    <row r="1045" spans="1:10" ht="15" customHeight="1" x14ac:dyDescent="0.25">
      <c r="A1045" s="240"/>
      <c r="B1045" s="240"/>
      <c r="C1045" s="103"/>
      <c r="E1045" s="241"/>
      <c r="H1045" s="243"/>
      <c r="I1045" s="242"/>
      <c r="J1045" s="244"/>
    </row>
    <row r="1046" spans="1:10" ht="15" customHeight="1" x14ac:dyDescent="0.25">
      <c r="A1046" s="240"/>
      <c r="B1046" s="240"/>
      <c r="C1046" s="103"/>
      <c r="E1046" s="241"/>
      <c r="H1046" s="243"/>
      <c r="I1046" s="242"/>
      <c r="J1046" s="244"/>
    </row>
    <row r="1047" spans="1:10" ht="15" customHeight="1" x14ac:dyDescent="0.25">
      <c r="A1047" s="240"/>
      <c r="B1047" s="240"/>
      <c r="C1047" s="103"/>
      <c r="E1047" s="241"/>
      <c r="H1047" s="243"/>
      <c r="I1047" s="242"/>
      <c r="J1047" s="244"/>
    </row>
    <row r="1048" spans="1:10" ht="15" customHeight="1" x14ac:dyDescent="0.25">
      <c r="A1048" s="240"/>
      <c r="B1048" s="240"/>
      <c r="C1048" s="103"/>
      <c r="E1048" s="241"/>
      <c r="H1048" s="243"/>
      <c r="I1048" s="242"/>
      <c r="J1048" s="244"/>
    </row>
    <row r="1049" spans="1:10" ht="15" customHeight="1" x14ac:dyDescent="0.25">
      <c r="A1049" s="240"/>
      <c r="B1049" s="240"/>
      <c r="C1049" s="103"/>
      <c r="E1049" s="241"/>
      <c r="H1049" s="243"/>
      <c r="I1049" s="242"/>
      <c r="J1049" s="244"/>
    </row>
    <row r="1050" spans="1:10" ht="15" customHeight="1" x14ac:dyDescent="0.25">
      <c r="A1050" s="240"/>
      <c r="B1050" s="240"/>
      <c r="C1050" s="103"/>
      <c r="E1050" s="241"/>
      <c r="H1050" s="243"/>
      <c r="I1050" s="242"/>
      <c r="J1050" s="244"/>
    </row>
    <row r="1051" spans="1:10" ht="15" customHeight="1" x14ac:dyDescent="0.25">
      <c r="A1051" s="240"/>
      <c r="B1051" s="240"/>
      <c r="C1051" s="103"/>
      <c r="E1051" s="241"/>
      <c r="H1051" s="243"/>
      <c r="I1051" s="242"/>
      <c r="J1051" s="244"/>
    </row>
    <row r="1052" spans="1:10" ht="15" customHeight="1" x14ac:dyDescent="0.25">
      <c r="A1052" s="240"/>
      <c r="B1052" s="240"/>
      <c r="C1052" s="103"/>
      <c r="E1052" s="241"/>
      <c r="H1052" s="243"/>
      <c r="I1052" s="242"/>
      <c r="J1052" s="244"/>
    </row>
    <row r="1053" spans="1:10" ht="15" customHeight="1" x14ac:dyDescent="0.25">
      <c r="A1053" s="240"/>
      <c r="B1053" s="240"/>
      <c r="C1053" s="103"/>
      <c r="E1053" s="241"/>
      <c r="H1053" s="243"/>
      <c r="I1053" s="242"/>
      <c r="J1053" s="244"/>
    </row>
    <row r="1054" spans="1:10" ht="15" customHeight="1" x14ac:dyDescent="0.25">
      <c r="A1054" s="240"/>
      <c r="B1054" s="240"/>
      <c r="C1054" s="103"/>
      <c r="E1054" s="241"/>
      <c r="H1054" s="243"/>
      <c r="I1054" s="242"/>
      <c r="J1054" s="244"/>
    </row>
    <row r="1055" spans="1:10" ht="15" customHeight="1" x14ac:dyDescent="0.25">
      <c r="A1055" s="240"/>
      <c r="B1055" s="240"/>
      <c r="C1055" s="103"/>
      <c r="E1055" s="241"/>
      <c r="H1055" s="243"/>
      <c r="I1055" s="242"/>
      <c r="J1055" s="244"/>
    </row>
    <row r="1056" spans="1:10" ht="15" customHeight="1" x14ac:dyDescent="0.25">
      <c r="A1056" s="240"/>
      <c r="B1056" s="240"/>
      <c r="C1056" s="103"/>
      <c r="E1056" s="241"/>
      <c r="H1056" s="243"/>
      <c r="I1056" s="242"/>
      <c r="J1056" s="244"/>
    </row>
    <row r="1057" spans="1:10" ht="15" customHeight="1" x14ac:dyDescent="0.25">
      <c r="A1057" s="240"/>
      <c r="B1057" s="240"/>
      <c r="C1057" s="103"/>
      <c r="E1057" s="241"/>
      <c r="H1057" s="243"/>
      <c r="I1057" s="242"/>
      <c r="J1057" s="244"/>
    </row>
    <row r="1058" spans="1:10" ht="15" customHeight="1" x14ac:dyDescent="0.25">
      <c r="A1058" s="240"/>
      <c r="B1058" s="240"/>
      <c r="C1058" s="103"/>
      <c r="E1058" s="241"/>
      <c r="H1058" s="243"/>
      <c r="I1058" s="242"/>
      <c r="J1058" s="244"/>
    </row>
    <row r="1059" spans="1:10" ht="15" customHeight="1" x14ac:dyDescent="0.25">
      <c r="A1059" s="240"/>
      <c r="B1059" s="240"/>
      <c r="C1059" s="103"/>
      <c r="E1059" s="241"/>
      <c r="H1059" s="243"/>
      <c r="I1059" s="242"/>
      <c r="J1059" s="244"/>
    </row>
    <row r="1060" spans="1:10" ht="15" customHeight="1" x14ac:dyDescent="0.25">
      <c r="A1060" s="240"/>
      <c r="B1060" s="240"/>
      <c r="C1060" s="103"/>
      <c r="E1060" s="241"/>
      <c r="H1060" s="243"/>
      <c r="I1060" s="242"/>
      <c r="J1060" s="244"/>
    </row>
    <row r="1061" spans="1:10" ht="15" customHeight="1" x14ac:dyDescent="0.25">
      <c r="A1061" s="240"/>
      <c r="B1061" s="240"/>
      <c r="C1061" s="103"/>
      <c r="E1061" s="241"/>
      <c r="H1061" s="243"/>
      <c r="I1061" s="242"/>
      <c r="J1061" s="244"/>
    </row>
    <row r="1062" spans="1:10" ht="15" customHeight="1" x14ac:dyDescent="0.25">
      <c r="A1062" s="240"/>
      <c r="B1062" s="240"/>
      <c r="C1062" s="103"/>
      <c r="E1062" s="241"/>
      <c r="H1062" s="243"/>
      <c r="I1062" s="242"/>
      <c r="J1062" s="244"/>
    </row>
    <row r="1063" spans="1:10" ht="15" customHeight="1" x14ac:dyDescent="0.25">
      <c r="A1063" s="240"/>
      <c r="B1063" s="240"/>
      <c r="C1063" s="103"/>
      <c r="E1063" s="241"/>
      <c r="H1063" s="243"/>
      <c r="I1063" s="242"/>
      <c r="J1063" s="244"/>
    </row>
    <row r="1064" spans="1:10" ht="15" customHeight="1" x14ac:dyDescent="0.25">
      <c r="A1064" s="240"/>
      <c r="B1064" s="240"/>
      <c r="C1064" s="103"/>
      <c r="E1064" s="241"/>
      <c r="H1064" s="243"/>
      <c r="I1064" s="242"/>
      <c r="J1064" s="244"/>
    </row>
    <row r="1065" spans="1:10" ht="15" customHeight="1" x14ac:dyDescent="0.25">
      <c r="A1065" s="240"/>
      <c r="B1065" s="240"/>
      <c r="C1065" s="103"/>
      <c r="E1065" s="241"/>
      <c r="H1065" s="243"/>
      <c r="I1065" s="242"/>
      <c r="J1065" s="244"/>
    </row>
    <row r="1066" spans="1:10" ht="15" customHeight="1" x14ac:dyDescent="0.25">
      <c r="A1066" s="240"/>
      <c r="B1066" s="240"/>
      <c r="C1066" s="103"/>
      <c r="E1066" s="241"/>
      <c r="H1066" s="243"/>
      <c r="I1066" s="242"/>
      <c r="J1066" s="244"/>
    </row>
    <row r="1067" spans="1:10" ht="15" customHeight="1" x14ac:dyDescent="0.25">
      <c r="A1067" s="240"/>
      <c r="B1067" s="240"/>
      <c r="C1067" s="103"/>
      <c r="E1067" s="241"/>
      <c r="H1067" s="243"/>
      <c r="I1067" s="242"/>
      <c r="J1067" s="244"/>
    </row>
    <row r="1068" spans="1:10" ht="15" customHeight="1" x14ac:dyDescent="0.25">
      <c r="A1068" s="240"/>
      <c r="B1068" s="240"/>
      <c r="C1068" s="103"/>
      <c r="E1068" s="241"/>
      <c r="H1068" s="243"/>
      <c r="I1068" s="242"/>
      <c r="J1068" s="244"/>
    </row>
    <row r="1069" spans="1:10" ht="15" customHeight="1" x14ac:dyDescent="0.25">
      <c r="A1069" s="240"/>
      <c r="B1069" s="240"/>
      <c r="C1069" s="103"/>
      <c r="E1069" s="241"/>
      <c r="H1069" s="243"/>
      <c r="I1069" s="242"/>
      <c r="J1069" s="244"/>
    </row>
    <row r="1070" spans="1:10" ht="15" customHeight="1" x14ac:dyDescent="0.25">
      <c r="A1070" s="240"/>
      <c r="B1070" s="240"/>
      <c r="C1070" s="103"/>
      <c r="E1070" s="241"/>
      <c r="H1070" s="243"/>
      <c r="I1070" s="242"/>
      <c r="J1070" s="244"/>
    </row>
    <row r="1071" spans="1:10" ht="15" customHeight="1" x14ac:dyDescent="0.25">
      <c r="A1071" s="240"/>
      <c r="B1071" s="240"/>
      <c r="C1071" s="103"/>
      <c r="E1071" s="241"/>
      <c r="H1071" s="243"/>
      <c r="I1071" s="242"/>
      <c r="J1071" s="244"/>
    </row>
    <row r="1072" spans="1:10" ht="15" customHeight="1" x14ac:dyDescent="0.25">
      <c r="A1072" s="240"/>
      <c r="B1072" s="240"/>
      <c r="C1072" s="103"/>
      <c r="E1072" s="241"/>
      <c r="H1072" s="243"/>
      <c r="I1072" s="242"/>
      <c r="J1072" s="244"/>
    </row>
    <row r="1073" spans="1:10" ht="15" customHeight="1" x14ac:dyDescent="0.25">
      <c r="A1073" s="240"/>
      <c r="B1073" s="240"/>
      <c r="C1073" s="103"/>
      <c r="E1073" s="241"/>
      <c r="H1073" s="243"/>
      <c r="I1073" s="242"/>
      <c r="J1073" s="244"/>
    </row>
    <row r="1074" spans="1:10" ht="15" customHeight="1" x14ac:dyDescent="0.25">
      <c r="A1074" s="240"/>
      <c r="B1074" s="240"/>
      <c r="C1074" s="103"/>
      <c r="E1074" s="241"/>
      <c r="H1074" s="243"/>
      <c r="I1074" s="242"/>
      <c r="J1074" s="244"/>
    </row>
    <row r="1075" spans="1:10" ht="15" customHeight="1" x14ac:dyDescent="0.25">
      <c r="A1075" s="240"/>
      <c r="B1075" s="240"/>
      <c r="C1075" s="103"/>
      <c r="E1075" s="241"/>
      <c r="H1075" s="243"/>
      <c r="I1075" s="242"/>
      <c r="J1075" s="244"/>
    </row>
    <row r="1076" spans="1:10" ht="15" customHeight="1" x14ac:dyDescent="0.25">
      <c r="A1076" s="240"/>
      <c r="B1076" s="240"/>
      <c r="C1076" s="103"/>
      <c r="E1076" s="241"/>
      <c r="H1076" s="243"/>
      <c r="I1076" s="242"/>
      <c r="J1076" s="244"/>
    </row>
    <row r="1077" spans="1:10" ht="15" customHeight="1" x14ac:dyDescent="0.25">
      <c r="A1077" s="240"/>
      <c r="B1077" s="240"/>
      <c r="C1077" s="103"/>
      <c r="E1077" s="241"/>
      <c r="H1077" s="243"/>
      <c r="I1077" s="242"/>
      <c r="J1077" s="244"/>
    </row>
    <row r="1078" spans="1:10" ht="15" customHeight="1" x14ac:dyDescent="0.25">
      <c r="A1078" s="240"/>
      <c r="B1078" s="240"/>
      <c r="C1078" s="103"/>
      <c r="E1078" s="241"/>
      <c r="H1078" s="243"/>
      <c r="I1078" s="242"/>
      <c r="J1078" s="244"/>
    </row>
    <row r="1079" spans="1:10" ht="15" customHeight="1" x14ac:dyDescent="0.25">
      <c r="A1079" s="240"/>
      <c r="B1079" s="240"/>
      <c r="C1079" s="103"/>
      <c r="E1079" s="241"/>
      <c r="H1079" s="243"/>
      <c r="I1079" s="242"/>
      <c r="J1079" s="244"/>
    </row>
  </sheetData>
  <mergeCells count="112">
    <mergeCell ref="A94:K94"/>
    <mergeCell ref="D355:D356"/>
    <mergeCell ref="D328:D329"/>
    <mergeCell ref="M3:S3"/>
    <mergeCell ref="A353:K353"/>
    <mergeCell ref="D338:D339"/>
    <mergeCell ref="A342:K342"/>
    <mergeCell ref="A361:K361"/>
    <mergeCell ref="D362:D364"/>
    <mergeCell ref="A186:K186"/>
    <mergeCell ref="D324:D325"/>
    <mergeCell ref="A331:K331"/>
    <mergeCell ref="D332:D333"/>
    <mergeCell ref="D334:D335"/>
    <mergeCell ref="D336:D337"/>
    <mergeCell ref="D311:D312"/>
    <mergeCell ref="D313:D314"/>
    <mergeCell ref="A317:K317"/>
    <mergeCell ref="D320:D321"/>
    <mergeCell ref="D322:D323"/>
    <mergeCell ref="D302:D303"/>
    <mergeCell ref="D304:D305"/>
    <mergeCell ref="D306:D307"/>
    <mergeCell ref="D308:D309"/>
    <mergeCell ref="A310:K310"/>
    <mergeCell ref="D292:D293"/>
    <mergeCell ref="D294:D295"/>
    <mergeCell ref="D296:D297"/>
    <mergeCell ref="D298:D299"/>
    <mergeCell ref="D300:D301"/>
    <mergeCell ref="D276:D277"/>
    <mergeCell ref="D278:D279"/>
    <mergeCell ref="A280:K280"/>
    <mergeCell ref="D281:D282"/>
    <mergeCell ref="A291:K291"/>
    <mergeCell ref="D287:D288"/>
    <mergeCell ref="D289:D290"/>
    <mergeCell ref="D263:D264"/>
    <mergeCell ref="D266:D267"/>
    <mergeCell ref="D268:D269"/>
    <mergeCell ref="A275:K275"/>
    <mergeCell ref="D283:D284"/>
    <mergeCell ref="D261:D262"/>
    <mergeCell ref="D246:D247"/>
    <mergeCell ref="A251:K251"/>
    <mergeCell ref="D252:D253"/>
    <mergeCell ref="D254:D255"/>
    <mergeCell ref="D259:D260"/>
    <mergeCell ref="A248:K248"/>
    <mergeCell ref="D249:D250"/>
    <mergeCell ref="A270:K270"/>
    <mergeCell ref="A238:K238"/>
    <mergeCell ref="D239:D240"/>
    <mergeCell ref="D241:D242"/>
    <mergeCell ref="D243:D244"/>
    <mergeCell ref="D234:D235"/>
    <mergeCell ref="D236:D237"/>
    <mergeCell ref="D219:D220"/>
    <mergeCell ref="D224:D225"/>
    <mergeCell ref="D226:D227"/>
    <mergeCell ref="D222:D223"/>
    <mergeCell ref="D232:D233"/>
    <mergeCell ref="D228:D229"/>
    <mergeCell ref="D230:D231"/>
    <mergeCell ref="A108:K108"/>
    <mergeCell ref="D109:D110"/>
    <mergeCell ref="D111:D112"/>
    <mergeCell ref="A117:K117"/>
    <mergeCell ref="A113:K113"/>
    <mergeCell ref="D212:D213"/>
    <mergeCell ref="D215:D216"/>
    <mergeCell ref="D217:D218"/>
    <mergeCell ref="D125:D127"/>
    <mergeCell ref="D194:D195"/>
    <mergeCell ref="D196:D197"/>
    <mergeCell ref="D198:D199"/>
    <mergeCell ref="D114:D116"/>
    <mergeCell ref="D200:D201"/>
    <mergeCell ref="D202:D203"/>
    <mergeCell ref="A160:K160"/>
    <mergeCell ref="D192:D193"/>
    <mergeCell ref="A137:K137"/>
    <mergeCell ref="D128:D130"/>
    <mergeCell ref="D133:D136"/>
    <mergeCell ref="A188:K188"/>
    <mergeCell ref="D189:D190"/>
    <mergeCell ref="D207:D208"/>
    <mergeCell ref="D209:D210"/>
    <mergeCell ref="D357:D358"/>
    <mergeCell ref="D359:D360"/>
    <mergeCell ref="L1:O1"/>
    <mergeCell ref="A1:D1"/>
    <mergeCell ref="A20:K20"/>
    <mergeCell ref="A4:K4"/>
    <mergeCell ref="A68:K68"/>
    <mergeCell ref="A61:K61"/>
    <mergeCell ref="D62:D64"/>
    <mergeCell ref="D65:D67"/>
    <mergeCell ref="A37:K37"/>
    <mergeCell ref="A44:K44"/>
    <mergeCell ref="I2:J2"/>
    <mergeCell ref="E2:G2"/>
    <mergeCell ref="A8:K8"/>
    <mergeCell ref="A18:K18"/>
    <mergeCell ref="A27:K27"/>
    <mergeCell ref="L26:M26"/>
    <mergeCell ref="L24:M24"/>
    <mergeCell ref="D121:D123"/>
    <mergeCell ref="D340:D341"/>
    <mergeCell ref="A99:K99"/>
    <mergeCell ref="D100:D103"/>
    <mergeCell ref="D104:D107"/>
  </mergeCells>
  <phoneticPr fontId="2" type="noConversion"/>
  <pageMargins left="0.70866141732283472" right="0.70866141732283472" top="0.15748031496062992" bottom="0.15748031496062992" header="0" footer="0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ФАЙЛ ЗАЯВКА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Admin</cp:lastModifiedBy>
  <cp:lastPrinted>2026-04-30T14:12:45Z</cp:lastPrinted>
  <dcterms:created xsi:type="dcterms:W3CDTF">2009-12-14T11:56:33Z</dcterms:created>
  <dcterms:modified xsi:type="dcterms:W3CDTF">2026-10-08T11:55:43Z</dcterms:modified>
</cp:coreProperties>
</file>